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CM0522\Downloads\"/>
    </mc:Choice>
  </mc:AlternateContent>
  <xr:revisionPtr revIDLastSave="0" documentId="13_ncr:1_{C54F6BD2-12E9-4946-A045-3276DC78130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&amp;E Projects" sheetId="2" r:id="rId1"/>
  </sheets>
  <definedNames>
    <definedName name="_xlnm.Print_Area" localSheetId="0">'A&amp;E Projects'!$A$1:$L$129</definedName>
    <definedName name="Quarters" localSheetId="0">'A&amp;E Projects'!$A$2:$K$129</definedName>
    <definedName name="Quart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</calcChain>
</file>

<file path=xl/sharedStrings.xml><?xml version="1.0" encoding="utf-8"?>
<sst xmlns="http://schemas.openxmlformats.org/spreadsheetml/2006/main" count="940" uniqueCount="396">
  <si>
    <t>Project Type</t>
  </si>
  <si>
    <t>Session</t>
  </si>
  <si>
    <t>LRBP Ranking</t>
  </si>
  <si>
    <t>Project Number</t>
  </si>
  <si>
    <t>Project Name</t>
  </si>
  <si>
    <t>Location</t>
  </si>
  <si>
    <t>Amount</t>
  </si>
  <si>
    <t>Project Manager</t>
  </si>
  <si>
    <t>Consultant Appointment</t>
  </si>
  <si>
    <t>Project Status</t>
  </si>
  <si>
    <t>AUTHORITY ONLY</t>
  </si>
  <si>
    <t>2023-11-01-02</t>
  </si>
  <si>
    <t>Install On-Campus Water Supply System</t>
  </si>
  <si>
    <t>Warm Springs</t>
  </si>
  <si>
    <t>Mark Hines</t>
  </si>
  <si>
    <t>AO-01</t>
  </si>
  <si>
    <t>2023-01-13D</t>
  </si>
  <si>
    <t>McGill Hall Expansion</t>
  </si>
  <si>
    <t>Missoula</t>
  </si>
  <si>
    <t>DELEGATED</t>
  </si>
  <si>
    <t>2024-38-01</t>
  </si>
  <si>
    <t>NW Land Office Lighting Upgrade</t>
  </si>
  <si>
    <t>Kalispell</t>
  </si>
  <si>
    <t>Direct Select</t>
  </si>
  <si>
    <t>On Hold</t>
  </si>
  <si>
    <t>CAPITAL DEVELOPMENT</t>
  </si>
  <si>
    <t>CD-23</t>
  </si>
  <si>
    <t>2023-07-02</t>
  </si>
  <si>
    <t>Acquire &amp; Renovate Airport Hangar</t>
  </si>
  <si>
    <t>Helena</t>
  </si>
  <si>
    <t>Marina Little</t>
  </si>
  <si>
    <t>Planning</t>
  </si>
  <si>
    <t>2023-35-08</t>
  </si>
  <si>
    <t>Agency Staff Housing Statewide</t>
  </si>
  <si>
    <t>Statewide</t>
  </si>
  <si>
    <t>Nick Franz</t>
  </si>
  <si>
    <t>2023-35-08-02</t>
  </si>
  <si>
    <t>Agency Staff Housing Statewide - Billings</t>
  </si>
  <si>
    <t>2023-35-08-01</t>
  </si>
  <si>
    <t>Agency Staff Housing Statewide - Cardwell</t>
  </si>
  <si>
    <t>2023-35-08-03</t>
  </si>
  <si>
    <t>Agency Staff Housing Statewide - Kalispell</t>
  </si>
  <si>
    <t>CD-30</t>
  </si>
  <si>
    <t>2023-02-36</t>
  </si>
  <si>
    <t>BART Life-Safety &amp; Programmatic Improvements</t>
  </si>
  <si>
    <t>Bozeman</t>
  </si>
  <si>
    <t>2023-35-07</t>
  </si>
  <si>
    <t>Beartooth WMA Facilities Upgrade</t>
  </si>
  <si>
    <t>Wolf Creek</t>
  </si>
  <si>
    <t>2023-33-18</t>
  </si>
  <si>
    <t>Billings Readiness &amp; Innovation Campus (BRIC)</t>
  </si>
  <si>
    <t>Billings</t>
  </si>
  <si>
    <t>Chris Batson</t>
  </si>
  <si>
    <t>2024-30-02</t>
  </si>
  <si>
    <t>Capitol Complex Building Renovations</t>
  </si>
  <si>
    <t>Russ Katherman</t>
  </si>
  <si>
    <t>CD-25</t>
  </si>
  <si>
    <t>2023-01-09</t>
  </si>
  <si>
    <t>Clapp Building Replacement (Forestry combined)</t>
  </si>
  <si>
    <t>2024-30-02-01</t>
  </si>
  <si>
    <t>Cogswell Building Renovation</t>
  </si>
  <si>
    <t>2023-31-01</t>
  </si>
  <si>
    <t>Combination Facility Great Falls</t>
  </si>
  <si>
    <t>Great Falls</t>
  </si>
  <si>
    <t>Bidding</t>
  </si>
  <si>
    <t>2023-31-02</t>
  </si>
  <si>
    <t>Combination Facility Kalispell</t>
  </si>
  <si>
    <t>2023-31-03</t>
  </si>
  <si>
    <t>Combination Facility Missoula</t>
  </si>
  <si>
    <t>CD-13</t>
  </si>
  <si>
    <t>2016-01-01-03</t>
  </si>
  <si>
    <t>FLBS Water &amp; Sewer Systems</t>
  </si>
  <si>
    <t>Yellow Bay</t>
  </si>
  <si>
    <t>2025-07-05</t>
  </si>
  <si>
    <t>Gallatin College</t>
  </si>
  <si>
    <t>2023-33-19</t>
  </si>
  <si>
    <t>Helena Readiness HVAC</t>
  </si>
  <si>
    <t>AO CD-09</t>
  </si>
  <si>
    <t>2023-07-03</t>
  </si>
  <si>
    <t>Highlands College Indoor Pole Barn</t>
  </si>
  <si>
    <t>Butte</t>
  </si>
  <si>
    <t>2024-30-03</t>
  </si>
  <si>
    <t>LAD Relocation</t>
  </si>
  <si>
    <t>2023-05-07</t>
  </si>
  <si>
    <t>MSU-N Health &amp; Rec Ctr, Aurora Complex</t>
  </si>
  <si>
    <t>Havre</t>
  </si>
  <si>
    <t>CD-11</t>
  </si>
  <si>
    <t>2023-12-12</t>
  </si>
  <si>
    <t>New Multi-Purpose Programs Building</t>
  </si>
  <si>
    <t>Deer Lodge</t>
  </si>
  <si>
    <t>FWP-07</t>
  </si>
  <si>
    <t>2023-38-02</t>
  </si>
  <si>
    <t>Seedling Nursery Improvements</t>
  </si>
  <si>
    <t>2023-33-20</t>
  </si>
  <si>
    <t>State Emergency Coordination Center Expansion</t>
  </si>
  <si>
    <t>MAJOR REPAIR</t>
  </si>
  <si>
    <t>MR-45</t>
  </si>
  <si>
    <t>2023-05-03</t>
  </si>
  <si>
    <t>Campus EMS Building Controls Upgrade Project</t>
  </si>
  <si>
    <t>MR-27</t>
  </si>
  <si>
    <t>2023-03-02</t>
  </si>
  <si>
    <t>Campus Water Distribution System Upgrades</t>
  </si>
  <si>
    <t>2023-31-05</t>
  </si>
  <si>
    <t>Clearwater Junction RV Dump Station Repair &amp; Reno</t>
  </si>
  <si>
    <t>Greenough</t>
  </si>
  <si>
    <t>2023-30-07</t>
  </si>
  <si>
    <t>Cogswell Building Elevator Modifications</t>
  </si>
  <si>
    <t>MR-46</t>
  </si>
  <si>
    <t>2018-30-07</t>
  </si>
  <si>
    <t>FCA Baseline Assessments</t>
  </si>
  <si>
    <t>Steve Faherty</t>
  </si>
  <si>
    <t>MR-23</t>
  </si>
  <si>
    <t>2023-01-05</t>
  </si>
  <si>
    <t>FLBS Roof Replacements</t>
  </si>
  <si>
    <t>MR-50</t>
  </si>
  <si>
    <t>2023-02-29</t>
  </si>
  <si>
    <t>Hamilton Hall Life-Safety System Improvements</t>
  </si>
  <si>
    <t>2023-33-19-01</t>
  </si>
  <si>
    <t>Helena Readiness Temperature Controls</t>
  </si>
  <si>
    <t>MR-28</t>
  </si>
  <si>
    <t>2023-02-24</t>
  </si>
  <si>
    <t>Lewis Hall ADA Upgrades</t>
  </si>
  <si>
    <t>AO MR-03</t>
  </si>
  <si>
    <t>2023-12-04</t>
  </si>
  <si>
    <t>MCE Industries Repairs</t>
  </si>
  <si>
    <t>2023-19-01</t>
  </si>
  <si>
    <t>MMHNCC Key Card Entry System</t>
  </si>
  <si>
    <t>Lewistown</t>
  </si>
  <si>
    <t>2011-11-01-06</t>
  </si>
  <si>
    <t>MSH Wastewater Treatment Biofilter &amp; Collection</t>
  </si>
  <si>
    <t>2015-01-01-04</t>
  </si>
  <si>
    <t>Music Building Elevator Upgrade</t>
  </si>
  <si>
    <t>MR-21</t>
  </si>
  <si>
    <t>2023-04-03</t>
  </si>
  <si>
    <t>Repair / Replace Sewer Mains</t>
  </si>
  <si>
    <t>Dillon</t>
  </si>
  <si>
    <t>2023-30-09</t>
  </si>
  <si>
    <t>Roof &amp; Mechanical - DPHHS 111 N. Sanders St.</t>
  </si>
  <si>
    <t>2023-30-10</t>
  </si>
  <si>
    <t>Roof Replacement - FWP Headquarters</t>
  </si>
  <si>
    <t>MR-30</t>
  </si>
  <si>
    <t>2023-02-25</t>
  </si>
  <si>
    <t>Tietz Hall Roof Replacement</t>
  </si>
  <si>
    <t>MR-43</t>
  </si>
  <si>
    <t>2023-02-32</t>
  </si>
  <si>
    <t>WARC Shop Renovation &amp; Safety Upgrades</t>
  </si>
  <si>
    <t>Corvallis</t>
  </si>
  <si>
    <t>2023-37-02</t>
  </si>
  <si>
    <t>Crime Lab Facility &amp; Morgue Upgrade</t>
  </si>
  <si>
    <t>2023-35-09</t>
  </si>
  <si>
    <t>Miles City Train Depot Renovation</t>
  </si>
  <si>
    <t>Miles City</t>
  </si>
  <si>
    <t>2024-38-02</t>
  </si>
  <si>
    <t>Stillwater Unit Energy Upgrade</t>
  </si>
  <si>
    <t>Olney</t>
  </si>
  <si>
    <t>2025-06-05</t>
  </si>
  <si>
    <t>Campus Expansion &amp; Upgrades</t>
  </si>
  <si>
    <t>2025-01-11D</t>
  </si>
  <si>
    <t>Women's Soccer Locker Room Remodel &amp; Lighting</t>
  </si>
  <si>
    <t>CD-19</t>
  </si>
  <si>
    <t>2025-30-15</t>
  </si>
  <si>
    <t>1227 11th Avenue Renovation</t>
  </si>
  <si>
    <t>CD-20</t>
  </si>
  <si>
    <t>2025-30-16</t>
  </si>
  <si>
    <t>1300 11th Avenue Renovation</t>
  </si>
  <si>
    <t>2025-30-17</t>
  </si>
  <si>
    <t>5 South Last Chance Gulch Building Renovation</t>
  </si>
  <si>
    <t>CD-74</t>
  </si>
  <si>
    <t>2024-01-01D</t>
  </si>
  <si>
    <t>Bio Research Building Addition</t>
  </si>
  <si>
    <t>CD-09</t>
  </si>
  <si>
    <t>2025-38-02</t>
  </si>
  <si>
    <t>Bunkhouses: Helena, Plains &amp; Libby (w/Office Addn)</t>
  </si>
  <si>
    <t>CD-31</t>
  </si>
  <si>
    <t>BEC</t>
  </si>
  <si>
    <t>Capital Development Projects Planning Studies</t>
  </si>
  <si>
    <t>CD-15</t>
  </si>
  <si>
    <t>2025-30-14</t>
  </si>
  <si>
    <t>Capitol Complex Elevator System Upgrades</t>
  </si>
  <si>
    <t>2025-30-13</t>
  </si>
  <si>
    <t>Capitol Complex Roof Replacements</t>
  </si>
  <si>
    <t>CD-34</t>
  </si>
  <si>
    <t>2023-35-10-01</t>
  </si>
  <si>
    <t>Central Services Site Upgrades Phase 2</t>
  </si>
  <si>
    <t>CD-35</t>
  </si>
  <si>
    <t>2023-35-10-02</t>
  </si>
  <si>
    <t>Central Services Site Upgrades Phase 3</t>
  </si>
  <si>
    <t>CD-14</t>
  </si>
  <si>
    <t>2025-03-02</t>
  </si>
  <si>
    <t>Cisel Hall HVAC &amp; Plumbing System Upgrades</t>
  </si>
  <si>
    <t>CD-06</t>
  </si>
  <si>
    <t>2025-01-03</t>
  </si>
  <si>
    <t>Classrooms &amp; Teaching Labs Modernization</t>
  </si>
  <si>
    <t>2025-12-08</t>
  </si>
  <si>
    <t>Construction Education Program Bldg &amp; Old Territor</t>
  </si>
  <si>
    <t>MSP</t>
  </si>
  <si>
    <t>CD-67/68/6</t>
  </si>
  <si>
    <t>2025-31-01</t>
  </si>
  <si>
    <t>ESBs at Three Forks, Wolf Creek, Lodge Grass, Conr</t>
  </si>
  <si>
    <t>CD-22</t>
  </si>
  <si>
    <t>2025-02-11</t>
  </si>
  <si>
    <t>Hamilton Hall 3rd &amp; 4th Floor Renovation</t>
  </si>
  <si>
    <t>2025-07-04</t>
  </si>
  <si>
    <t>Highlands College Roof Replacement</t>
  </si>
  <si>
    <t>CD-75</t>
  </si>
  <si>
    <t>2025-02-12D</t>
  </si>
  <si>
    <t>Instructional Space Modernization</t>
  </si>
  <si>
    <t>CD-76</t>
  </si>
  <si>
    <t>2025-01-08</t>
  </si>
  <si>
    <t>Law School Interior Remodel</t>
  </si>
  <si>
    <t>CD-49</t>
  </si>
  <si>
    <t>2025-35-02D</t>
  </si>
  <si>
    <t>Lewis &amp; Clark Caverns State Park Water System</t>
  </si>
  <si>
    <t>Whitehall</t>
  </si>
  <si>
    <t>CD-21</t>
  </si>
  <si>
    <t>2025-01-06</t>
  </si>
  <si>
    <t>Mansfield Library Renovation</t>
  </si>
  <si>
    <t>CD-29</t>
  </si>
  <si>
    <t>2025-33-06</t>
  </si>
  <si>
    <t>MT State Veterans' Cemetery New Interment Processi</t>
  </si>
  <si>
    <t>CD-18</t>
  </si>
  <si>
    <t>2025-01-05</t>
  </si>
  <si>
    <t>Music Building Renovation</t>
  </si>
  <si>
    <t>CD-72</t>
  </si>
  <si>
    <t>2025-03-03</t>
  </si>
  <si>
    <t>New Art Building</t>
  </si>
  <si>
    <t>CD-73</t>
  </si>
  <si>
    <t>2025-01-07</t>
  </si>
  <si>
    <t>New Bandy Ranch Field Research Housing</t>
  </si>
  <si>
    <t>CD-07</t>
  </si>
  <si>
    <t>2025-38-01</t>
  </si>
  <si>
    <t>New Forestry &amp; Trust Lands Office Building</t>
  </si>
  <si>
    <t>CD-28</t>
  </si>
  <si>
    <t>2025-37-03</t>
  </si>
  <si>
    <t>New Indoor Firing Range</t>
  </si>
  <si>
    <t>CD-27</t>
  </si>
  <si>
    <t>2025-33-05</t>
  </si>
  <si>
    <t>New Training Drop Zone</t>
  </si>
  <si>
    <t>MTANG</t>
  </si>
  <si>
    <t>CD-78</t>
  </si>
  <si>
    <t>2025-02-13D</t>
  </si>
  <si>
    <t>Nopper Building Purchase</t>
  </si>
  <si>
    <t>CD-12</t>
  </si>
  <si>
    <t>2025-01-04</t>
  </si>
  <si>
    <t>Selected Roof Replacements</t>
  </si>
  <si>
    <t>CD-24</t>
  </si>
  <si>
    <t>2025-33-04</t>
  </si>
  <si>
    <t>SMART Deferred Maintenance Program Statewide</t>
  </si>
  <si>
    <t>CD-80</t>
  </si>
  <si>
    <t>2025-01-10D</t>
  </si>
  <si>
    <t>South Campus Tennis Court Complex</t>
  </si>
  <si>
    <t>CD-36/37</t>
  </si>
  <si>
    <t>2025-35-01</t>
  </si>
  <si>
    <t>State Park Storage Building at Cooney Park &amp; Dead</t>
  </si>
  <si>
    <t>CD-79</t>
  </si>
  <si>
    <t>2025-01-09</t>
  </si>
  <si>
    <t>Undergraduate Research Lab Upgrades &amp; Improvements</t>
  </si>
  <si>
    <t>CD-81</t>
  </si>
  <si>
    <t>2024-02-05</t>
  </si>
  <si>
    <t>Visual Communications Building Classroom Addition</t>
  </si>
  <si>
    <t>CD-16</t>
  </si>
  <si>
    <t>2025-20-02</t>
  </si>
  <si>
    <t>Vocational Building Renovation Demolition &amp; New C</t>
  </si>
  <si>
    <t>MR-44</t>
  </si>
  <si>
    <t>2025-37-02</t>
  </si>
  <si>
    <t>Air Conditioning Installation</t>
  </si>
  <si>
    <t>MR-24</t>
  </si>
  <si>
    <t>2025-30-09</t>
  </si>
  <si>
    <t>ASF Hangar Door Reconstruction &amp; Replacement</t>
  </si>
  <si>
    <t>MR-08</t>
  </si>
  <si>
    <t>2025-30-06</t>
  </si>
  <si>
    <t>ASF Shop Building New Fire Suppression System</t>
  </si>
  <si>
    <t>2025-05-02</t>
  </si>
  <si>
    <t>Automotive Technology Building Roof Replacement</t>
  </si>
  <si>
    <t>MR-12</t>
  </si>
  <si>
    <t>2025-37-01</t>
  </si>
  <si>
    <t>Boulder MHP/IBC Campus Heating System Upgrades</t>
  </si>
  <si>
    <t>Boulder Campus</t>
  </si>
  <si>
    <t>MR-25</t>
  </si>
  <si>
    <t>2025-06-01</t>
  </si>
  <si>
    <t>Campus-Wide Electrical Distribution Upgrades</t>
  </si>
  <si>
    <t>MR-41</t>
  </si>
  <si>
    <t>2025-30-10</t>
  </si>
  <si>
    <t>Capitol Building Interior Lighting Restoration</t>
  </si>
  <si>
    <t>MR-42</t>
  </si>
  <si>
    <t>2025-30-11</t>
  </si>
  <si>
    <t>Capitol Complex Restroom Renovations</t>
  </si>
  <si>
    <t>MR-26</t>
  </si>
  <si>
    <t>2023-20-02A</t>
  </si>
  <si>
    <t>Completion of Parking Lot Improvements</t>
  </si>
  <si>
    <t>MR-36</t>
  </si>
  <si>
    <t>2023-01-04A</t>
  </si>
  <si>
    <t>Elevator System Upgrades</t>
  </si>
  <si>
    <t>MR-20</t>
  </si>
  <si>
    <t>2025-25-01</t>
  </si>
  <si>
    <t>EMVH Water Infiltration &amp; Exterior Envelope Repair</t>
  </si>
  <si>
    <t>Glendive</t>
  </si>
  <si>
    <t>2025-33-XX</t>
  </si>
  <si>
    <t>FTH Building 1009 New Generator</t>
  </si>
  <si>
    <t>Ft. Harrison</t>
  </si>
  <si>
    <t>2025-33-03D</t>
  </si>
  <si>
    <t>FTH MIST/MINER Facility Upgrade</t>
  </si>
  <si>
    <t>N/A</t>
  </si>
  <si>
    <t>MR-11</t>
  </si>
  <si>
    <t>2025-07-02</t>
  </si>
  <si>
    <t>GFC Campus Heating &amp; Domestic Hot Water Upgrades</t>
  </si>
  <si>
    <t>MR-13</t>
  </si>
  <si>
    <t>2022-07-01-01</t>
  </si>
  <si>
    <t>Helena College Donaldson/Airport Boiler System</t>
  </si>
  <si>
    <t>MR-35</t>
  </si>
  <si>
    <t>2025-42-01</t>
  </si>
  <si>
    <t>Kalispell Job Service Renovations</t>
  </si>
  <si>
    <t>MR-03</t>
  </si>
  <si>
    <t>2025-07-01</t>
  </si>
  <si>
    <t>Missoula College West Mechanical, Electrical &amp; Acc</t>
  </si>
  <si>
    <t>2026-37-01</t>
  </si>
  <si>
    <t>MLEA Campus Infrastructure Feasiblity Study</t>
  </si>
  <si>
    <t>MR-05</t>
  </si>
  <si>
    <t>MMHNCC Additional Security Cameras</t>
  </si>
  <si>
    <t>MR-02</t>
  </si>
  <si>
    <t>2023-19-01A</t>
  </si>
  <si>
    <t>MMHNCC Completion of Door Access Controls</t>
  </si>
  <si>
    <t>MR-29</t>
  </si>
  <si>
    <t>2025-45-01</t>
  </si>
  <si>
    <t>Montana Learning Center Site Infrastructure Upgrad</t>
  </si>
  <si>
    <t>Canyon Ferry Lake</t>
  </si>
  <si>
    <t>MR-34</t>
  </si>
  <si>
    <t>2025-12-05</t>
  </si>
  <si>
    <t>MSP Gravel Pit Equipment Generator Replacement</t>
  </si>
  <si>
    <t>MR-07</t>
  </si>
  <si>
    <t>2025-12-03</t>
  </si>
  <si>
    <t>MSP MCE New Emergency Generators</t>
  </si>
  <si>
    <t>2025-12-06</t>
  </si>
  <si>
    <t>MSP MCE Restroom Repairs</t>
  </si>
  <si>
    <t>MR-17</t>
  </si>
  <si>
    <t>2025-02-07</t>
  </si>
  <si>
    <t>MSU Linfield Hall Roof Replacement</t>
  </si>
  <si>
    <t>MR-40</t>
  </si>
  <si>
    <t>2025-02-09</t>
  </si>
  <si>
    <t>MSU McCall Hall Demolition</t>
  </si>
  <si>
    <t>MR-33</t>
  </si>
  <si>
    <t>2025-02-08</t>
  </si>
  <si>
    <t>MSU South Campus Primary Electrical Distribution U</t>
  </si>
  <si>
    <t>MR-19</t>
  </si>
  <si>
    <t>2025-05-01</t>
  </si>
  <si>
    <t>MSU-N Cowan Hall Exterior Envelope Upgrades</t>
  </si>
  <si>
    <t>2025-06-03</t>
  </si>
  <si>
    <t>MT Tech Mining &amp; Geology Building Temp Controls</t>
  </si>
  <si>
    <t>MR-37</t>
  </si>
  <si>
    <t>2025-06-02</t>
  </si>
  <si>
    <t>MT Tech Science &amp; Engineering &amp; ELC Building Eleva</t>
  </si>
  <si>
    <t>MR-14</t>
  </si>
  <si>
    <t>2025-30-07</t>
  </si>
  <si>
    <t>Original Governor's Mansion Heating &amp; Fire Alarm</t>
  </si>
  <si>
    <t>MR-31</t>
  </si>
  <si>
    <t>2023-15-02-01</t>
  </si>
  <si>
    <t>PHYCF Utility Tunnel &amp; Heating System Repairs</t>
  </si>
  <si>
    <t>MR-39</t>
  </si>
  <si>
    <t>2025-20-01</t>
  </si>
  <si>
    <t>Selected HVAC Systems Upgrades</t>
  </si>
  <si>
    <t>MR-10</t>
  </si>
  <si>
    <t>2025-44-01</t>
  </si>
  <si>
    <t>State Grain Lab Heating System Upgrades</t>
  </si>
  <si>
    <t>MR-18</t>
  </si>
  <si>
    <t>2025-30-08</t>
  </si>
  <si>
    <t>State Print &amp; Mail Building Roof Replacement</t>
  </si>
  <si>
    <t>MR-47</t>
  </si>
  <si>
    <t>2025-30-12</t>
  </si>
  <si>
    <t>Statewide Selected Feasibility Studies for Agencie</t>
  </si>
  <si>
    <t>TBD</t>
  </si>
  <si>
    <t>MR-22</t>
  </si>
  <si>
    <t>2025-07-03</t>
  </si>
  <si>
    <t>UM HC Donaldson Campus Roofing Replacement</t>
  </si>
  <si>
    <t>MR-09</t>
  </si>
  <si>
    <t>2022-06-01-01</t>
  </si>
  <si>
    <t>UM Montana Tech Campus Heating Plant Boiler System</t>
  </si>
  <si>
    <t>MR-04</t>
  </si>
  <si>
    <t>2025-01-02</t>
  </si>
  <si>
    <t>UM Selected Upgrades Exterior Steps Stairs Ramps</t>
  </si>
  <si>
    <t>MR-06</t>
  </si>
  <si>
    <t>2025-04-01</t>
  </si>
  <si>
    <t>UM-W Selected Fire Alarm Upgrades</t>
  </si>
  <si>
    <t>2025-04-03</t>
  </si>
  <si>
    <t>UM-W Steam Distribution System Upgrades</t>
  </si>
  <si>
    <t>MR-15</t>
  </si>
  <si>
    <t>2025-04-02</t>
  </si>
  <si>
    <t>UM-W Swysgood Tech Center HVAC Cooling System Repl</t>
  </si>
  <si>
    <t>MR/AO</t>
  </si>
  <si>
    <t>2025-02-10</t>
  </si>
  <si>
    <t>MSU Replace Failed Data Center Cooling Systems</t>
  </si>
  <si>
    <t>Preliminary Bid Date</t>
  </si>
  <si>
    <t>Estimated Bid Quarter</t>
  </si>
  <si>
    <t>A/E Appointed</t>
  </si>
  <si>
    <t>Already Bid</t>
  </si>
  <si>
    <t>Design</t>
  </si>
  <si>
    <t>Cardwell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</si>
</sst>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8">
    <dxf>
      <fill>
        <patternFill>
          <bgColor rgb="FFC0E399"/>
        </patternFill>
      </fill>
    </dxf>
    <dxf>
      <fill>
        <patternFill>
          <bgColor rgb="FFFFB3B3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center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B3B3"/>
      <color rgb="FFC0E399"/>
      <color rgb="FFBDE5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9525</xdr:rowOff>
    </xdr:from>
    <xdr:to>
      <xdr:col>7</xdr:col>
      <xdr:colOff>971550</xdr:colOff>
      <xdr:row>0</xdr:row>
      <xdr:rowOff>695325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0BAEEA0-D20E-B644-951F-48557AA73F95}"/>
            </a:ext>
          </a:extLst>
        </xdr:cNvPr>
        <xdr:cNvGrpSpPr/>
      </xdr:nvGrpSpPr>
      <xdr:grpSpPr>
        <a:xfrm>
          <a:off x="8134350" y="9525"/>
          <a:ext cx="2933700" cy="685800"/>
          <a:chOff x="7800975" y="28575"/>
          <a:chExt cx="2933700" cy="704850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FB52D365-6E7E-AF8E-CD28-004F6F2FC8E4}"/>
              </a:ext>
            </a:extLst>
          </xdr:cNvPr>
          <xdr:cNvSpPr txBox="1"/>
        </xdr:nvSpPr>
        <xdr:spPr>
          <a:xfrm>
            <a:off x="7800975" y="28575"/>
            <a:ext cx="2933700" cy="704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	</a:t>
            </a:r>
            <a:r>
              <a:rPr lang="en-US" sz="1200" b="1" u="sng"/>
              <a:t>CONSULTANTS:</a:t>
            </a:r>
          </a:p>
          <a:p>
            <a:r>
              <a:rPr lang="en-US" sz="1200"/>
              <a:t>               Projects &lt;</a:t>
            </a:r>
            <a:r>
              <a:rPr lang="en-US" sz="1200" baseline="0"/>
              <a:t> or =</a:t>
            </a:r>
            <a:r>
              <a:rPr lang="en-US" sz="1200"/>
              <a:t> $2.5M:</a:t>
            </a:r>
            <a:r>
              <a:rPr lang="en-US" sz="1200" baseline="0"/>
              <a:t> </a:t>
            </a:r>
            <a:r>
              <a:rPr lang="en-US" sz="1200" b="1" baseline="0"/>
              <a:t>Direct Select</a:t>
            </a:r>
          </a:p>
          <a:p>
            <a:r>
              <a:rPr lang="en-US" sz="1200" baseline="0"/>
              <a:t>               Projects &gt; $2.5M:</a:t>
            </a:r>
            <a:r>
              <a:rPr lang="en-US" sz="1200" b="1" baseline="0"/>
              <a:t> RFQ</a:t>
            </a:r>
            <a:r>
              <a:rPr lang="en-US" sz="1200" baseline="0"/>
              <a:t> </a:t>
            </a:r>
          </a:p>
          <a:p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8F28FC9-FB41-4AD7-96DB-B1C6DBD234B5}"/>
              </a:ext>
            </a:extLst>
          </xdr:cNvPr>
          <xdr:cNvSpPr/>
        </xdr:nvSpPr>
        <xdr:spPr>
          <a:xfrm>
            <a:off x="7839075" y="476250"/>
            <a:ext cx="542925" cy="152400"/>
          </a:xfrm>
          <a:prstGeom prst="rect">
            <a:avLst/>
          </a:prstGeom>
          <a:solidFill>
            <a:srgbClr val="FFB3B3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E2097E9-E46B-4C1A-9FF6-650D87837C13}"/>
              </a:ext>
            </a:extLst>
          </xdr:cNvPr>
          <xdr:cNvSpPr/>
        </xdr:nvSpPr>
        <xdr:spPr>
          <a:xfrm>
            <a:off x="7839075" y="276225"/>
            <a:ext cx="542925" cy="152400"/>
          </a:xfrm>
          <a:prstGeom prst="rect">
            <a:avLst/>
          </a:prstGeom>
          <a:solidFill>
            <a:srgbClr val="C0E399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8</xdr:col>
      <xdr:colOff>9525</xdr:colOff>
      <xdr:row>0</xdr:row>
      <xdr:rowOff>9524</xdr:rowOff>
    </xdr:from>
    <xdr:to>
      <xdr:col>9</xdr:col>
      <xdr:colOff>1200150</xdr:colOff>
      <xdr:row>0</xdr:row>
      <xdr:rowOff>685799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6E906CA-25CF-35DE-5D6D-C245748859D5}"/>
            </a:ext>
          </a:extLst>
        </xdr:cNvPr>
        <xdr:cNvSpPr txBox="1"/>
      </xdr:nvSpPr>
      <xdr:spPr>
        <a:xfrm>
          <a:off x="11315700" y="9524"/>
          <a:ext cx="24193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 u="sng"/>
            <a:t>CONTRACTORS:</a:t>
          </a:r>
        </a:p>
        <a:p>
          <a:r>
            <a:rPr lang="en-US" sz="1200" b="1"/>
            <a:t>Bid Dates /Quarters are preliminary</a:t>
          </a:r>
          <a:r>
            <a:rPr lang="en-US" sz="1200" b="1" baseline="0"/>
            <a:t> and may change. </a:t>
          </a:r>
          <a:endParaRPr lang="en-US" sz="1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E6288-0242-4EC8-8F59-36858298F4F5}" name="Table13" displayName="Table13" ref="A2:L129" totalsRowShown="0" headerRowDxfId="7">
  <autoFilter ref="A2:L129" xr:uid="{43CE342E-8D5A-43D5-8B24-30F91234D474}"/>
  <sortState xmlns:xlrd2="http://schemas.microsoft.com/office/spreadsheetml/2017/richdata2" ref="A3:L129">
    <sortCondition ref="I2:I129"/>
  </sortState>
  <tableColumns count="12">
    <tableColumn id="1" xr3:uid="{8FA3633C-E33B-4E38-B1CE-0736EB0B58C3}" name="Project Type"/>
    <tableColumn id="7" xr3:uid="{FAAF9216-1CF4-442D-9C93-04A4E9BC2A77}" name="Session" dataDxfId="6"/>
    <tableColumn id="2" xr3:uid="{51AC8C49-BAE5-44E5-87D5-194889216572}" name="LRBP Ranking"/>
    <tableColumn id="3" xr3:uid="{DAC0C65E-FC3F-4C29-B982-266D7B580434}" name="Project Number"/>
    <tableColumn id="4" xr3:uid="{746FB31C-B0AA-412D-BF88-B5B2EC367DB1}" name="Project Name"/>
    <tableColumn id="5" xr3:uid="{20CF0E59-3E39-496D-B8C2-F8A4667D2718}" name="Location"/>
    <tableColumn id="6" xr3:uid="{2563785D-5E68-4556-9F79-67DA07CC797F}" name="Amount" dataDxfId="5" dataCellStyle="Currency"/>
    <tableColumn id="9" xr3:uid="{9BFFC3FA-35FB-41FE-9B74-43A102D758D9}" name="Consultant Appointment" dataDxfId="4" dataCellStyle="Currency"/>
    <tableColumn id="12" xr3:uid="{E857138A-1084-4F98-884A-990E8BBAC091}" name="Preliminary Bid Date" dataDxfId="3"/>
    <tableColumn id="11" xr3:uid="{E49F5843-1985-443A-BCBB-542544188ED8}" name="Estimated Bid Quarter" dataDxfId="2">
      <calculatedColumnFormula>IF(ISBLANK(I3), "", "Q" &amp; ROUNDUP(MONTH(I3)/3, 0) &amp; " " &amp; YEAR(I3))</calculatedColumnFormula>
    </tableColumn>
    <tableColumn id="10" xr3:uid="{BBC1B3F0-7EBE-4C1D-B541-7A4763885D83}" name="Project Status"/>
    <tableColumn id="8" xr3:uid="{E157DF7D-A9DF-4506-8AEC-A74372C27273}" name="Project Manag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2E49-4147-4059-A466-26B98C2ED5F4}">
  <sheetPr>
    <pageSetUpPr fitToPage="1"/>
  </sheetPr>
  <dimension ref="A1:L129"/>
  <sheetViews>
    <sheetView tabSelected="1" workbookViewId="0">
      <pane ySplit="2" topLeftCell="A44" activePane="bottomLeft" state="frozen"/>
      <selection pane="bottomLeft" activeCell="H83" sqref="H83"/>
    </sheetView>
  </sheetViews>
  <sheetFormatPr defaultRowHeight="15" x14ac:dyDescent="0.25"/>
  <cols>
    <col min="1" max="1" width="22.28515625" bestFit="1" customWidth="1"/>
    <col min="2" max="2" width="10" style="6" bestFit="1" customWidth="1"/>
    <col min="3" max="3" width="14.85546875" customWidth="1"/>
    <col min="4" max="4" width="17.140625" customWidth="1"/>
    <col min="5" max="5" width="52.140625" bestFit="1" customWidth="1"/>
    <col min="6" max="6" width="17.28515625" bestFit="1" customWidth="1"/>
    <col min="7" max="7" width="17.7109375" style="2" bestFit="1" customWidth="1"/>
    <col min="8" max="8" width="18.140625" style="6" customWidth="1"/>
    <col min="9" max="10" width="18.42578125" style="6" customWidth="1"/>
    <col min="12" max="12" width="25" customWidth="1"/>
    <col min="13" max="13" width="25.5703125" bestFit="1" customWidth="1"/>
    <col min="14" max="14" width="18" bestFit="1" customWidth="1"/>
    <col min="15" max="15" width="15.5703125" bestFit="1" customWidth="1"/>
    <col min="16" max="16" width="15.28515625" customWidth="1"/>
  </cols>
  <sheetData>
    <row r="1" spans="1:12" ht="54.75" customHeight="1" x14ac:dyDescent="0.25"/>
    <row r="2" spans="1:12" s="4" customFormat="1" ht="41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8</v>
      </c>
      <c r="I2" s="4" t="s">
        <v>390</v>
      </c>
      <c r="J2" s="4" t="s">
        <v>391</v>
      </c>
      <c r="K2" s="4" t="s">
        <v>9</v>
      </c>
      <c r="L2" s="4" t="s">
        <v>7</v>
      </c>
    </row>
    <row r="3" spans="1:12" x14ac:dyDescent="0.25">
      <c r="A3" s="1" t="s">
        <v>25</v>
      </c>
      <c r="B3" s="6">
        <v>68</v>
      </c>
      <c r="C3" t="s">
        <v>90</v>
      </c>
      <c r="D3" t="s">
        <v>91</v>
      </c>
      <c r="E3" t="s">
        <v>92</v>
      </c>
      <c r="F3" t="s">
        <v>18</v>
      </c>
      <c r="G3" s="3">
        <v>2797320</v>
      </c>
      <c r="H3" s="7" t="s">
        <v>392</v>
      </c>
      <c r="I3" s="7" t="s">
        <v>393</v>
      </c>
      <c r="K3" t="s">
        <v>24</v>
      </c>
      <c r="L3" t="s">
        <v>35</v>
      </c>
    </row>
    <row r="4" spans="1:12" x14ac:dyDescent="0.25">
      <c r="A4" s="1" t="s">
        <v>95</v>
      </c>
      <c r="B4" s="6">
        <v>68</v>
      </c>
      <c r="C4" t="s">
        <v>114</v>
      </c>
      <c r="D4" t="s">
        <v>115</v>
      </c>
      <c r="E4" t="s">
        <v>116</v>
      </c>
      <c r="F4" t="s">
        <v>45</v>
      </c>
      <c r="G4" s="3">
        <v>2400000</v>
      </c>
      <c r="H4" s="7" t="s">
        <v>392</v>
      </c>
      <c r="I4" s="7" t="s">
        <v>393</v>
      </c>
      <c r="K4" t="s">
        <v>394</v>
      </c>
      <c r="L4" t="s">
        <v>30</v>
      </c>
    </row>
    <row r="5" spans="1:12" x14ac:dyDescent="0.25">
      <c r="A5" s="1" t="s">
        <v>25</v>
      </c>
      <c r="B5" s="6">
        <v>68</v>
      </c>
      <c r="C5" t="s">
        <v>86</v>
      </c>
      <c r="D5" t="s">
        <v>87</v>
      </c>
      <c r="E5" t="s">
        <v>88</v>
      </c>
      <c r="F5" t="s">
        <v>89</v>
      </c>
      <c r="G5" s="3">
        <v>9000000</v>
      </c>
      <c r="H5" s="7" t="s">
        <v>392</v>
      </c>
      <c r="I5" s="7" t="s">
        <v>393</v>
      </c>
      <c r="K5" t="s">
        <v>394</v>
      </c>
      <c r="L5" t="s">
        <v>30</v>
      </c>
    </row>
    <row r="6" spans="1:12" x14ac:dyDescent="0.25">
      <c r="A6" s="1" t="s">
        <v>95</v>
      </c>
      <c r="B6" s="6">
        <v>69</v>
      </c>
      <c r="C6" t="s">
        <v>143</v>
      </c>
      <c r="D6" t="s">
        <v>332</v>
      </c>
      <c r="E6" t="s">
        <v>333</v>
      </c>
      <c r="F6" t="s">
        <v>89</v>
      </c>
      <c r="G6" s="3">
        <v>200000</v>
      </c>
      <c r="H6" s="7" t="s">
        <v>392</v>
      </c>
      <c r="I6" s="7" t="s">
        <v>393</v>
      </c>
      <c r="L6" t="s">
        <v>30</v>
      </c>
    </row>
    <row r="7" spans="1:12" x14ac:dyDescent="0.25">
      <c r="A7" s="1" t="s">
        <v>95</v>
      </c>
      <c r="B7" s="6">
        <v>68</v>
      </c>
      <c r="D7" t="s">
        <v>102</v>
      </c>
      <c r="E7" t="s">
        <v>103</v>
      </c>
      <c r="F7" t="s">
        <v>104</v>
      </c>
      <c r="G7" s="3">
        <v>1600000</v>
      </c>
      <c r="H7" s="7" t="s">
        <v>392</v>
      </c>
      <c r="I7" s="7" t="s">
        <v>393</v>
      </c>
      <c r="K7" t="s">
        <v>24</v>
      </c>
      <c r="L7" t="s">
        <v>14</v>
      </c>
    </row>
    <row r="8" spans="1:12" x14ac:dyDescent="0.25">
      <c r="A8" s="1" t="s">
        <v>95</v>
      </c>
      <c r="B8" s="6">
        <v>68</v>
      </c>
      <c r="C8" t="s">
        <v>143</v>
      </c>
      <c r="D8" t="s">
        <v>144</v>
      </c>
      <c r="E8" t="s">
        <v>145</v>
      </c>
      <c r="F8" t="s">
        <v>146</v>
      </c>
      <c r="G8" s="3">
        <v>600000</v>
      </c>
      <c r="H8" s="7" t="s">
        <v>392</v>
      </c>
      <c r="I8" s="7" t="s">
        <v>393</v>
      </c>
      <c r="K8" t="s">
        <v>24</v>
      </c>
      <c r="L8" t="s">
        <v>35</v>
      </c>
    </row>
    <row r="9" spans="1:12" x14ac:dyDescent="0.25">
      <c r="A9" s="1" t="s">
        <v>25</v>
      </c>
      <c r="B9" s="6">
        <v>68</v>
      </c>
      <c r="D9" t="s">
        <v>65</v>
      </c>
      <c r="E9" t="s">
        <v>66</v>
      </c>
      <c r="F9" t="s">
        <v>22</v>
      </c>
      <c r="G9" s="3">
        <v>11000000</v>
      </c>
      <c r="H9" s="7" t="s">
        <v>392</v>
      </c>
      <c r="I9" s="7" t="s">
        <v>393</v>
      </c>
      <c r="K9" t="s">
        <v>64</v>
      </c>
      <c r="L9" t="s">
        <v>35</v>
      </c>
    </row>
    <row r="10" spans="1:12" x14ac:dyDescent="0.25">
      <c r="A10" s="1" t="s">
        <v>95</v>
      </c>
      <c r="B10" s="6">
        <v>68</v>
      </c>
      <c r="C10" t="s">
        <v>111</v>
      </c>
      <c r="D10" t="s">
        <v>112</v>
      </c>
      <c r="E10" t="s">
        <v>113</v>
      </c>
      <c r="F10" t="s">
        <v>72</v>
      </c>
      <c r="G10" s="3">
        <v>262000</v>
      </c>
      <c r="H10" s="7" t="s">
        <v>392</v>
      </c>
      <c r="I10" s="7" t="s">
        <v>393</v>
      </c>
      <c r="K10" t="s">
        <v>64</v>
      </c>
      <c r="L10" t="s">
        <v>35</v>
      </c>
    </row>
    <row r="11" spans="1:12" x14ac:dyDescent="0.25">
      <c r="A11" s="1" t="s">
        <v>95</v>
      </c>
      <c r="B11" s="6">
        <v>69</v>
      </c>
      <c r="C11" t="s">
        <v>281</v>
      </c>
      <c r="D11" t="s">
        <v>282</v>
      </c>
      <c r="E11" t="s">
        <v>283</v>
      </c>
      <c r="F11" t="s">
        <v>29</v>
      </c>
      <c r="G11" s="3">
        <v>125000</v>
      </c>
      <c r="H11" s="7" t="s">
        <v>392</v>
      </c>
      <c r="I11" s="7" t="s">
        <v>393</v>
      </c>
      <c r="K11" t="s">
        <v>64</v>
      </c>
      <c r="L11" t="s">
        <v>55</v>
      </c>
    </row>
    <row r="12" spans="1:12" x14ac:dyDescent="0.25">
      <c r="A12" s="1" t="s">
        <v>25</v>
      </c>
      <c r="B12" s="6">
        <v>68</v>
      </c>
      <c r="D12" t="s">
        <v>75</v>
      </c>
      <c r="E12" t="s">
        <v>76</v>
      </c>
      <c r="F12" t="s">
        <v>29</v>
      </c>
      <c r="G12" s="3">
        <v>3340668</v>
      </c>
      <c r="H12" s="7" t="s">
        <v>392</v>
      </c>
      <c r="I12" s="7">
        <v>46042</v>
      </c>
      <c r="J12" s="6" t="str">
        <f>IF(ISBLANK(I12), "", "Q" &amp; ROUNDUP(MONTH(I12)/3, 0) &amp; " " &amp; YEAR(I12))</f>
        <v>Q1 2026</v>
      </c>
      <c r="K12" t="s">
        <v>394</v>
      </c>
      <c r="L12" t="s">
        <v>52</v>
      </c>
    </row>
    <row r="13" spans="1:12" x14ac:dyDescent="0.25">
      <c r="A13" s="1" t="s">
        <v>95</v>
      </c>
      <c r="B13" s="6">
        <v>68</v>
      </c>
      <c r="D13" t="s">
        <v>117</v>
      </c>
      <c r="E13" t="s">
        <v>118</v>
      </c>
      <c r="F13" t="s">
        <v>29</v>
      </c>
      <c r="G13" s="3">
        <v>1200000</v>
      </c>
      <c r="H13" s="7" t="s">
        <v>392</v>
      </c>
      <c r="I13" s="7">
        <v>46042</v>
      </c>
      <c r="J13" s="6" t="str">
        <f>IF(ISBLANK(I13), "", "Q" &amp; ROUNDUP(MONTH(I13)/3, 0) &amp; " " &amp; YEAR(I13))</f>
        <v>Q1 2026</v>
      </c>
      <c r="K13" t="s">
        <v>394</v>
      </c>
      <c r="L13" t="s">
        <v>52</v>
      </c>
    </row>
    <row r="14" spans="1:12" x14ac:dyDescent="0.25">
      <c r="A14" s="1" t="s">
        <v>25</v>
      </c>
      <c r="B14" s="6">
        <v>68</v>
      </c>
      <c r="D14" t="s">
        <v>61</v>
      </c>
      <c r="E14" t="s">
        <v>62</v>
      </c>
      <c r="F14" t="s">
        <v>63</v>
      </c>
      <c r="G14" s="3">
        <v>12600000</v>
      </c>
      <c r="H14" s="7" t="s">
        <v>392</v>
      </c>
      <c r="I14" s="7">
        <v>46044</v>
      </c>
      <c r="J14" s="6" t="str">
        <f>IF(ISBLANK(I14), "", "Q" &amp; ROUNDUP(MONTH(I14)/3, 0) &amp; " " &amp; YEAR(I14))</f>
        <v>Q1 2026</v>
      </c>
      <c r="K14" t="s">
        <v>64</v>
      </c>
      <c r="L14" t="s">
        <v>35</v>
      </c>
    </row>
    <row r="15" spans="1:12" x14ac:dyDescent="0.25">
      <c r="A15" s="1" t="s">
        <v>95</v>
      </c>
      <c r="B15" s="6">
        <v>69</v>
      </c>
      <c r="C15" t="s">
        <v>306</v>
      </c>
      <c r="D15" t="s">
        <v>307</v>
      </c>
      <c r="E15" t="s">
        <v>308</v>
      </c>
      <c r="F15" t="s">
        <v>29</v>
      </c>
      <c r="G15" s="3">
        <v>150000</v>
      </c>
      <c r="H15" s="7" t="s">
        <v>392</v>
      </c>
      <c r="I15" s="7">
        <v>46081</v>
      </c>
      <c r="J15" s="6" t="str">
        <f>IF(ISBLANK(I15), "", "Q" &amp; ROUNDUP(MONTH(I15)/3, 0) &amp; " " &amp; YEAR(I15))</f>
        <v>Q1 2026</v>
      </c>
      <c r="K15" t="s">
        <v>394</v>
      </c>
      <c r="L15" t="s">
        <v>14</v>
      </c>
    </row>
    <row r="16" spans="1:12" x14ac:dyDescent="0.25">
      <c r="A16" s="1" t="s">
        <v>95</v>
      </c>
      <c r="B16" s="6">
        <v>69</v>
      </c>
      <c r="C16" t="s">
        <v>373</v>
      </c>
      <c r="D16" t="s">
        <v>374</v>
      </c>
      <c r="E16" t="s">
        <v>375</v>
      </c>
      <c r="F16" t="s">
        <v>80</v>
      </c>
      <c r="G16" s="3">
        <v>2400000</v>
      </c>
      <c r="H16" s="7" t="s">
        <v>392</v>
      </c>
      <c r="I16" s="7">
        <v>46082</v>
      </c>
      <c r="J16" s="6" t="str">
        <f>IF(ISBLANK(I16), "", "Q" &amp; ROUNDUP(MONTH(I16)/3, 0) &amp; " " &amp; YEAR(I16))</f>
        <v>Q1 2026</v>
      </c>
      <c r="K16" t="s">
        <v>394</v>
      </c>
      <c r="L16" t="s">
        <v>14</v>
      </c>
    </row>
    <row r="17" spans="1:12" x14ac:dyDescent="0.25">
      <c r="A17" s="1" t="s">
        <v>95</v>
      </c>
      <c r="B17" s="6">
        <v>69</v>
      </c>
      <c r="C17" t="s">
        <v>287</v>
      </c>
      <c r="D17" t="s">
        <v>288</v>
      </c>
      <c r="E17" t="s">
        <v>289</v>
      </c>
      <c r="F17" t="s">
        <v>63</v>
      </c>
      <c r="G17" s="3">
        <v>780000</v>
      </c>
      <c r="H17" s="7" t="s">
        <v>392</v>
      </c>
      <c r="I17" s="7">
        <v>46091</v>
      </c>
      <c r="J17" s="6" t="str">
        <f>IF(ISBLANK(I17), "", "Q" &amp; ROUNDUP(MONTH(I17)/3, 0) &amp; " " &amp; YEAR(I17))</f>
        <v>Q1 2026</v>
      </c>
      <c r="K17" t="s">
        <v>394</v>
      </c>
      <c r="L17" t="s">
        <v>52</v>
      </c>
    </row>
    <row r="18" spans="1:12" x14ac:dyDescent="0.25">
      <c r="A18" s="1" t="s">
        <v>25</v>
      </c>
      <c r="B18" s="6">
        <v>68</v>
      </c>
      <c r="C18" t="s">
        <v>42</v>
      </c>
      <c r="D18" t="s">
        <v>43</v>
      </c>
      <c r="E18" t="s">
        <v>44</v>
      </c>
      <c r="F18" t="s">
        <v>45</v>
      </c>
      <c r="G18" s="3">
        <v>10000000</v>
      </c>
      <c r="H18" s="7" t="s">
        <v>392</v>
      </c>
      <c r="I18" s="7">
        <v>46093</v>
      </c>
      <c r="J18" s="6" t="str">
        <f>IF(ISBLANK(I18), "", "Q" &amp; ROUNDUP(MONTH(I18)/3, 0) &amp; " " &amp; YEAR(I18))</f>
        <v>Q1 2026</v>
      </c>
      <c r="K18" t="s">
        <v>394</v>
      </c>
      <c r="L18" t="s">
        <v>35</v>
      </c>
    </row>
    <row r="19" spans="1:12" x14ac:dyDescent="0.25">
      <c r="A19" s="1" t="s">
        <v>95</v>
      </c>
      <c r="B19" s="6">
        <v>69</v>
      </c>
      <c r="C19" t="s">
        <v>140</v>
      </c>
      <c r="D19" t="s">
        <v>382</v>
      </c>
      <c r="E19" t="s">
        <v>383</v>
      </c>
      <c r="F19" t="s">
        <v>135</v>
      </c>
      <c r="G19" s="3">
        <v>475000</v>
      </c>
      <c r="H19" s="7" t="s">
        <v>392</v>
      </c>
      <c r="I19" s="7">
        <v>46096</v>
      </c>
      <c r="J19" s="6" t="str">
        <f>IF(ISBLANK(I19), "", "Q" &amp; ROUNDUP(MONTH(I19)/3, 0) &amp; " " &amp; YEAR(I19))</f>
        <v>Q1 2026</v>
      </c>
      <c r="K19" t="s">
        <v>31</v>
      </c>
      <c r="L19" t="s">
        <v>14</v>
      </c>
    </row>
    <row r="20" spans="1:12" x14ac:dyDescent="0.25">
      <c r="A20" s="1" t="s">
        <v>95</v>
      </c>
      <c r="B20" s="6">
        <v>69</v>
      </c>
      <c r="C20" t="s">
        <v>384</v>
      </c>
      <c r="D20" t="s">
        <v>385</v>
      </c>
      <c r="E20" t="s">
        <v>386</v>
      </c>
      <c r="F20" t="s">
        <v>135</v>
      </c>
      <c r="G20" s="3">
        <v>370000</v>
      </c>
      <c r="H20" s="7" t="s">
        <v>392</v>
      </c>
      <c r="I20" s="7">
        <v>46096</v>
      </c>
      <c r="J20" s="6" t="str">
        <f>IF(ISBLANK(I20), "", "Q" &amp; ROUNDUP(MONTH(I20)/3, 0) &amp; " " &amp; YEAR(I20))</f>
        <v>Q1 2026</v>
      </c>
      <c r="K20" t="s">
        <v>31</v>
      </c>
      <c r="L20" t="s">
        <v>14</v>
      </c>
    </row>
    <row r="21" spans="1:12" x14ac:dyDescent="0.25">
      <c r="A21" s="1" t="s">
        <v>95</v>
      </c>
      <c r="B21" s="6">
        <v>68</v>
      </c>
      <c r="D21" t="s">
        <v>125</v>
      </c>
      <c r="E21" t="s">
        <v>126</v>
      </c>
      <c r="F21" t="s">
        <v>127</v>
      </c>
      <c r="G21" s="3">
        <v>125000</v>
      </c>
      <c r="H21" s="7" t="s">
        <v>392</v>
      </c>
      <c r="I21" s="7">
        <v>46096</v>
      </c>
      <c r="J21" s="6" t="str">
        <f>IF(ISBLANK(I21), "", "Q" &amp; ROUNDUP(MONTH(I21)/3, 0) &amp; " " &amp; YEAR(I21))</f>
        <v>Q1 2026</v>
      </c>
      <c r="K21" t="s">
        <v>394</v>
      </c>
      <c r="L21" t="s">
        <v>35</v>
      </c>
    </row>
    <row r="22" spans="1:12" x14ac:dyDescent="0.25">
      <c r="A22" s="1" t="s">
        <v>95</v>
      </c>
      <c r="B22" s="6">
        <v>69</v>
      </c>
      <c r="C22" t="s">
        <v>319</v>
      </c>
      <c r="D22" t="s">
        <v>320</v>
      </c>
      <c r="E22" t="s">
        <v>321</v>
      </c>
      <c r="F22" t="s">
        <v>127</v>
      </c>
      <c r="G22" s="3">
        <v>130000</v>
      </c>
      <c r="H22" s="7" t="s">
        <v>392</v>
      </c>
      <c r="I22" s="7">
        <v>46096</v>
      </c>
      <c r="J22" s="6" t="str">
        <f>IF(ISBLANK(I22), "", "Q" &amp; ROUNDUP(MONTH(I22)/3, 0) &amp; " " &amp; YEAR(I22))</f>
        <v>Q1 2026</v>
      </c>
      <c r="K22" t="s">
        <v>394</v>
      </c>
      <c r="L22" t="s">
        <v>35</v>
      </c>
    </row>
    <row r="23" spans="1:12" x14ac:dyDescent="0.25">
      <c r="A23" s="1" t="s">
        <v>25</v>
      </c>
      <c r="B23" s="6">
        <v>68</v>
      </c>
      <c r="D23" t="s">
        <v>46</v>
      </c>
      <c r="E23" t="s">
        <v>47</v>
      </c>
      <c r="F23" t="s">
        <v>48</v>
      </c>
      <c r="G23" s="3">
        <v>8000000</v>
      </c>
      <c r="H23" s="7" t="s">
        <v>392</v>
      </c>
      <c r="I23" s="7">
        <v>46096</v>
      </c>
      <c r="J23" s="6" t="str">
        <f>IF(ISBLANK(I23), "", "Q" &amp; ROUNDUP(MONTH(I23)/3, 0) &amp; " " &amp; YEAR(I23))</f>
        <v>Q1 2026</v>
      </c>
      <c r="K23" t="s">
        <v>394</v>
      </c>
      <c r="L23" t="s">
        <v>35</v>
      </c>
    </row>
    <row r="24" spans="1:12" x14ac:dyDescent="0.25">
      <c r="A24" s="1" t="s">
        <v>95</v>
      </c>
      <c r="B24" s="6">
        <v>69</v>
      </c>
      <c r="C24" t="s">
        <v>317</v>
      </c>
      <c r="D24" t="s">
        <v>125</v>
      </c>
      <c r="E24" t="s">
        <v>318</v>
      </c>
      <c r="F24" t="s">
        <v>127</v>
      </c>
      <c r="G24" s="3">
        <v>300000</v>
      </c>
      <c r="H24" s="7" t="s">
        <v>392</v>
      </c>
      <c r="I24" s="7">
        <v>46097</v>
      </c>
      <c r="J24" s="6" t="str">
        <f>IF(ISBLANK(I24), "", "Q" &amp; ROUNDUP(MONTH(I24)/3, 0) &amp; " " &amp; YEAR(I24))</f>
        <v>Q1 2026</v>
      </c>
      <c r="K24" t="s">
        <v>394</v>
      </c>
      <c r="L24" t="s">
        <v>35</v>
      </c>
    </row>
    <row r="25" spans="1:12" x14ac:dyDescent="0.25">
      <c r="A25" s="1" t="s">
        <v>95</v>
      </c>
      <c r="B25" s="6">
        <v>69</v>
      </c>
      <c r="C25" t="s">
        <v>263</v>
      </c>
      <c r="D25" t="s">
        <v>264</v>
      </c>
      <c r="E25" t="s">
        <v>265</v>
      </c>
      <c r="F25" t="s">
        <v>29</v>
      </c>
      <c r="G25" s="3">
        <v>300000</v>
      </c>
      <c r="H25" s="7" t="s">
        <v>392</v>
      </c>
      <c r="I25" s="7">
        <v>46100</v>
      </c>
      <c r="J25" s="6" t="str">
        <f>IF(ISBLANK(I25), "", "Q" &amp; ROUNDUP(MONTH(I25)/3, 0) &amp; " " &amp; YEAR(I25))</f>
        <v>Q1 2026</v>
      </c>
      <c r="K25" t="s">
        <v>394</v>
      </c>
      <c r="L25" t="s">
        <v>14</v>
      </c>
    </row>
    <row r="26" spans="1:12" x14ac:dyDescent="0.25">
      <c r="A26" t="s">
        <v>10</v>
      </c>
      <c r="B26" s="6">
        <v>69</v>
      </c>
      <c r="D26" t="s">
        <v>157</v>
      </c>
      <c r="E26" t="s">
        <v>158</v>
      </c>
      <c r="F26" t="s">
        <v>18</v>
      </c>
      <c r="G26" s="3"/>
      <c r="H26" s="7" t="s">
        <v>392</v>
      </c>
      <c r="I26" s="7">
        <v>46102</v>
      </c>
      <c r="J26" s="6" t="str">
        <f>IF(ISBLANK(I26), "", "Q" &amp; ROUNDUP(MONTH(I26)/3, 0) &amp; " " &amp; YEAR(I26))</f>
        <v>Q1 2026</v>
      </c>
      <c r="K26" t="s">
        <v>19</v>
      </c>
    </row>
    <row r="27" spans="1:12" x14ac:dyDescent="0.25">
      <c r="A27" s="1" t="s">
        <v>95</v>
      </c>
      <c r="B27" s="6">
        <v>69</v>
      </c>
      <c r="C27" t="s">
        <v>379</v>
      </c>
      <c r="D27" t="s">
        <v>380</v>
      </c>
      <c r="E27" t="s">
        <v>381</v>
      </c>
      <c r="F27" t="s">
        <v>135</v>
      </c>
      <c r="G27" s="3">
        <v>500000</v>
      </c>
      <c r="H27" s="7" t="s">
        <v>392</v>
      </c>
      <c r="I27" s="7">
        <v>46113</v>
      </c>
      <c r="J27" s="6" t="str">
        <f>IF(ISBLANK(I27), "", "Q" &amp; ROUNDUP(MONTH(I27)/3, 0) &amp; " " &amp; YEAR(I27))</f>
        <v>Q2 2026</v>
      </c>
      <c r="K27" t="s">
        <v>31</v>
      </c>
      <c r="L27" t="s">
        <v>14</v>
      </c>
    </row>
    <row r="28" spans="1:12" x14ac:dyDescent="0.25">
      <c r="A28" s="1" t="s">
        <v>25</v>
      </c>
      <c r="B28" s="6">
        <v>69</v>
      </c>
      <c r="C28" t="s">
        <v>248</v>
      </c>
      <c r="D28" t="s">
        <v>249</v>
      </c>
      <c r="E28" t="s">
        <v>250</v>
      </c>
      <c r="F28" t="s">
        <v>18</v>
      </c>
      <c r="G28" s="3">
        <v>8300000</v>
      </c>
      <c r="H28" s="7" t="s">
        <v>392</v>
      </c>
      <c r="I28" s="7">
        <v>46113</v>
      </c>
      <c r="J28" s="6" t="str">
        <f>IF(ISBLANK(I28), "", "Q" &amp; ROUNDUP(MONTH(I28)/3, 0) &amp; " " &amp; YEAR(I28))</f>
        <v>Q2 2026</v>
      </c>
      <c r="K28" t="s">
        <v>19</v>
      </c>
    </row>
    <row r="29" spans="1:12" x14ac:dyDescent="0.25">
      <c r="A29" s="1" t="s">
        <v>95</v>
      </c>
      <c r="B29" s="6">
        <v>68</v>
      </c>
      <c r="D29" t="s">
        <v>130</v>
      </c>
      <c r="E29" t="s">
        <v>131</v>
      </c>
      <c r="F29" t="s">
        <v>18</v>
      </c>
      <c r="G29" s="3">
        <v>37625</v>
      </c>
      <c r="H29" s="7" t="s">
        <v>392</v>
      </c>
      <c r="I29" s="7">
        <v>46113</v>
      </c>
      <c r="J29" s="6" t="str">
        <f>IF(ISBLANK(I29), "", "Q" &amp; ROUNDUP(MONTH(I29)/3, 0) &amp; " " &amp; YEAR(I29))</f>
        <v>Q2 2026</v>
      </c>
      <c r="K29" t="s">
        <v>394</v>
      </c>
      <c r="L29" t="s">
        <v>55</v>
      </c>
    </row>
    <row r="30" spans="1:12" x14ac:dyDescent="0.25">
      <c r="A30" s="1" t="s">
        <v>95</v>
      </c>
      <c r="B30" s="6">
        <v>69</v>
      </c>
      <c r="C30" t="s">
        <v>348</v>
      </c>
      <c r="D30" t="s">
        <v>349</v>
      </c>
      <c r="E30" t="s">
        <v>350</v>
      </c>
      <c r="F30" t="s">
        <v>80</v>
      </c>
      <c r="G30" s="3">
        <v>400000</v>
      </c>
      <c r="H30" s="7" t="s">
        <v>392</v>
      </c>
      <c r="I30" s="7">
        <v>46127</v>
      </c>
      <c r="J30" s="6" t="str">
        <f>IF(ISBLANK(I30), "", "Q" &amp; ROUNDUP(MONTH(I30)/3, 0) &amp; " " &amp; YEAR(I30))</f>
        <v>Q2 2026</v>
      </c>
      <c r="K30" t="s">
        <v>31</v>
      </c>
      <c r="L30" t="s">
        <v>14</v>
      </c>
    </row>
    <row r="31" spans="1:12" x14ac:dyDescent="0.25">
      <c r="A31" s="1" t="s">
        <v>95</v>
      </c>
      <c r="B31" s="6">
        <v>69</v>
      </c>
      <c r="C31" t="s">
        <v>96</v>
      </c>
      <c r="D31" t="s">
        <v>346</v>
      </c>
      <c r="E31" t="s">
        <v>347</v>
      </c>
      <c r="F31" t="s">
        <v>80</v>
      </c>
      <c r="G31" s="3">
        <v>300000</v>
      </c>
      <c r="H31" s="7" t="s">
        <v>392</v>
      </c>
      <c r="I31" s="7">
        <v>46127</v>
      </c>
      <c r="J31" s="6" t="str">
        <f>IF(ISBLANK(I31), "", "Q" &amp; ROUNDUP(MONTH(I31)/3, 0) &amp; " " &amp; YEAR(I31))</f>
        <v>Q2 2026</v>
      </c>
      <c r="K31" t="s">
        <v>31</v>
      </c>
      <c r="L31" t="s">
        <v>14</v>
      </c>
    </row>
    <row r="32" spans="1:12" x14ac:dyDescent="0.25">
      <c r="A32" s="1" t="s">
        <v>95</v>
      </c>
      <c r="B32" s="6">
        <v>69</v>
      </c>
      <c r="C32" t="s">
        <v>132</v>
      </c>
      <c r="D32" t="s">
        <v>272</v>
      </c>
      <c r="E32" t="s">
        <v>273</v>
      </c>
      <c r="F32" t="s">
        <v>85</v>
      </c>
      <c r="G32" s="3">
        <v>460000</v>
      </c>
      <c r="H32" s="7">
        <v>46042</v>
      </c>
      <c r="I32" s="7">
        <v>46133</v>
      </c>
      <c r="J32" s="6" t="str">
        <f>IF(ISBLANK(I32), "", "Q" &amp; ROUNDUP(MONTH(I32)/3, 0) &amp; " " &amp; YEAR(I32))</f>
        <v>Q2 2026</v>
      </c>
      <c r="K32" t="s">
        <v>31</v>
      </c>
      <c r="L32" t="s">
        <v>52</v>
      </c>
    </row>
    <row r="33" spans="1:12" x14ac:dyDescent="0.25">
      <c r="A33" s="1" t="s">
        <v>95</v>
      </c>
      <c r="B33" s="6">
        <v>69</v>
      </c>
      <c r="C33" t="s">
        <v>334</v>
      </c>
      <c r="D33" t="s">
        <v>335</v>
      </c>
      <c r="E33" t="s">
        <v>336</v>
      </c>
      <c r="F33" t="s">
        <v>45</v>
      </c>
      <c r="G33" s="3">
        <v>850000</v>
      </c>
      <c r="H33" s="7" t="s">
        <v>392</v>
      </c>
      <c r="I33" s="7">
        <v>46134</v>
      </c>
      <c r="J33" s="6" t="str">
        <f>IF(ISBLANK(I33), "", "Q" &amp; ROUNDUP(MONTH(I33)/3, 0) &amp; " " &amp; YEAR(I33))</f>
        <v>Q2 2026</v>
      </c>
      <c r="K33" t="s">
        <v>394</v>
      </c>
      <c r="L33" t="s">
        <v>30</v>
      </c>
    </row>
    <row r="34" spans="1:12" x14ac:dyDescent="0.25">
      <c r="A34" s="1" t="s">
        <v>25</v>
      </c>
      <c r="B34" s="6">
        <v>68</v>
      </c>
      <c r="D34" t="s">
        <v>67</v>
      </c>
      <c r="E34" t="s">
        <v>68</v>
      </c>
      <c r="F34" t="s">
        <v>18</v>
      </c>
      <c r="G34" s="3">
        <v>10500000</v>
      </c>
      <c r="H34" s="7" t="s">
        <v>392</v>
      </c>
      <c r="I34" s="7">
        <v>46136</v>
      </c>
      <c r="J34" s="6" t="str">
        <f>IF(ISBLANK(I34), "", "Q" &amp; ROUNDUP(MONTH(I34)/3, 0) &amp; " " &amp; YEAR(I34))</f>
        <v>Q2 2026</v>
      </c>
      <c r="K34" t="s">
        <v>24</v>
      </c>
      <c r="L34" t="s">
        <v>35</v>
      </c>
    </row>
    <row r="35" spans="1:12" x14ac:dyDescent="0.25">
      <c r="A35" s="1" t="s">
        <v>95</v>
      </c>
      <c r="B35" s="6">
        <v>68</v>
      </c>
      <c r="C35" t="s">
        <v>99</v>
      </c>
      <c r="D35" t="s">
        <v>100</v>
      </c>
      <c r="E35" t="s">
        <v>101</v>
      </c>
      <c r="F35" t="s">
        <v>51</v>
      </c>
      <c r="G35" s="3">
        <v>1911000</v>
      </c>
      <c r="H35" s="7" t="s">
        <v>392</v>
      </c>
      <c r="I35" s="7">
        <v>46136</v>
      </c>
      <c r="J35" s="6" t="str">
        <f>IF(ISBLANK(I35), "", "Q" &amp; ROUNDUP(MONTH(I35)/3, 0) &amp; " " &amp; YEAR(I35))</f>
        <v>Q2 2026</v>
      </c>
      <c r="K35" t="s">
        <v>394</v>
      </c>
      <c r="L35" t="s">
        <v>14</v>
      </c>
    </row>
    <row r="36" spans="1:12" x14ac:dyDescent="0.25">
      <c r="A36" s="1" t="s">
        <v>95</v>
      </c>
      <c r="B36" s="6">
        <v>69</v>
      </c>
      <c r="C36" t="s">
        <v>303</v>
      </c>
      <c r="D36" t="s">
        <v>304</v>
      </c>
      <c r="E36" t="s">
        <v>305</v>
      </c>
      <c r="F36" t="s">
        <v>63</v>
      </c>
      <c r="G36" s="3">
        <v>400000</v>
      </c>
      <c r="H36" s="7" t="s">
        <v>392</v>
      </c>
      <c r="I36" s="7">
        <v>46140</v>
      </c>
      <c r="J36" s="6" t="str">
        <f>IF(ISBLANK(I36), "", "Q" &amp; ROUNDUP(MONTH(I36)/3, 0) &amp; " " &amp; YEAR(I36))</f>
        <v>Q2 2026</v>
      </c>
      <c r="K36" t="s">
        <v>394</v>
      </c>
      <c r="L36" t="s">
        <v>52</v>
      </c>
    </row>
    <row r="37" spans="1:12" x14ac:dyDescent="0.25">
      <c r="A37" s="1" t="s">
        <v>95</v>
      </c>
      <c r="B37" s="6">
        <v>69</v>
      </c>
      <c r="C37" t="s">
        <v>360</v>
      </c>
      <c r="D37" t="s">
        <v>361</v>
      </c>
      <c r="E37" t="s">
        <v>362</v>
      </c>
      <c r="F37" t="s">
        <v>63</v>
      </c>
      <c r="G37" s="3">
        <v>150000</v>
      </c>
      <c r="H37" s="7" t="s">
        <v>392</v>
      </c>
      <c r="I37" s="7">
        <v>46140</v>
      </c>
      <c r="J37" s="6" t="str">
        <f>IF(ISBLANK(I37), "", "Q" &amp; ROUNDUP(MONTH(I37)/3, 0) &amp; " " &amp; YEAR(I37))</f>
        <v>Q2 2026</v>
      </c>
      <c r="K37" t="s">
        <v>394</v>
      </c>
      <c r="L37" t="s">
        <v>52</v>
      </c>
    </row>
    <row r="38" spans="1:12" x14ac:dyDescent="0.25">
      <c r="A38" s="1" t="s">
        <v>25</v>
      </c>
      <c r="B38" s="6">
        <v>69</v>
      </c>
      <c r="C38" t="s">
        <v>235</v>
      </c>
      <c r="D38" t="s">
        <v>236</v>
      </c>
      <c r="E38" t="s">
        <v>237</v>
      </c>
      <c r="F38" t="s">
        <v>238</v>
      </c>
      <c r="G38" s="3">
        <v>1800000</v>
      </c>
      <c r="H38" s="7" t="s">
        <v>392</v>
      </c>
      <c r="I38" s="7">
        <v>46143</v>
      </c>
      <c r="J38" s="6" t="str">
        <f>IF(ISBLANK(I38), "", "Q" &amp; ROUNDUP(MONTH(I38)/3, 0) &amp; " " &amp; YEAR(I38))</f>
        <v>Q2 2026</v>
      </c>
      <c r="K38" t="s">
        <v>31</v>
      </c>
      <c r="L38" t="s">
        <v>55</v>
      </c>
    </row>
    <row r="39" spans="1:12" x14ac:dyDescent="0.25">
      <c r="A39" s="1" t="s">
        <v>95</v>
      </c>
      <c r="B39" s="6">
        <v>69</v>
      </c>
      <c r="C39" t="s">
        <v>343</v>
      </c>
      <c r="D39" t="s">
        <v>344</v>
      </c>
      <c r="E39" t="s">
        <v>345</v>
      </c>
      <c r="F39" t="s">
        <v>85</v>
      </c>
      <c r="G39" s="3">
        <v>1725000</v>
      </c>
      <c r="H39" s="7" t="s">
        <v>392</v>
      </c>
      <c r="I39" s="7">
        <v>46154</v>
      </c>
      <c r="J39" s="6" t="str">
        <f>IF(ISBLANK(I39), "", "Q" &amp; ROUNDUP(MONTH(I39)/3, 0) &amp; " " &amp; YEAR(I39))</f>
        <v>Q2 2026</v>
      </c>
      <c r="K39" t="s">
        <v>394</v>
      </c>
      <c r="L39" t="s">
        <v>52</v>
      </c>
    </row>
    <row r="40" spans="1:12" x14ac:dyDescent="0.25">
      <c r="A40" s="1" t="s">
        <v>95</v>
      </c>
      <c r="B40" s="6">
        <v>68</v>
      </c>
      <c r="D40" t="s">
        <v>136</v>
      </c>
      <c r="E40" t="s">
        <v>137</v>
      </c>
      <c r="F40" t="s">
        <v>29</v>
      </c>
      <c r="G40" s="3">
        <v>1309099</v>
      </c>
      <c r="H40" s="7" t="s">
        <v>392</v>
      </c>
      <c r="I40" s="7">
        <v>46162</v>
      </c>
      <c r="J40" s="6" t="str">
        <f>IF(ISBLANK(I40), "", "Q" &amp; ROUNDUP(MONTH(I40)/3, 0) &amp; " " &amp; YEAR(I40))</f>
        <v>Q2 2026</v>
      </c>
      <c r="K40" t="s">
        <v>31</v>
      </c>
      <c r="L40" t="s">
        <v>55</v>
      </c>
    </row>
    <row r="41" spans="1:12" x14ac:dyDescent="0.25">
      <c r="A41" s="1" t="s">
        <v>95</v>
      </c>
      <c r="B41" s="6">
        <v>68</v>
      </c>
      <c r="D41" t="s">
        <v>138</v>
      </c>
      <c r="E41" t="s">
        <v>139</v>
      </c>
      <c r="F41" t="s">
        <v>29</v>
      </c>
      <c r="G41" s="3">
        <v>289695</v>
      </c>
      <c r="H41" s="7" t="s">
        <v>392</v>
      </c>
      <c r="I41" s="7">
        <v>46162</v>
      </c>
      <c r="J41" s="6" t="str">
        <f>IF(ISBLANK(I41), "", "Q" &amp; ROUNDUP(MONTH(I41)/3, 0) &amp; " " &amp; YEAR(I41))</f>
        <v>Q2 2026</v>
      </c>
      <c r="K41" t="s">
        <v>31</v>
      </c>
      <c r="L41" t="s">
        <v>55</v>
      </c>
    </row>
    <row r="42" spans="1:12" x14ac:dyDescent="0.25">
      <c r="A42" s="1" t="s">
        <v>95</v>
      </c>
      <c r="B42" s="6">
        <v>69</v>
      </c>
      <c r="C42" t="s">
        <v>351</v>
      </c>
      <c r="D42" t="s">
        <v>352</v>
      </c>
      <c r="E42" t="s">
        <v>353</v>
      </c>
      <c r="F42" t="s">
        <v>29</v>
      </c>
      <c r="G42" s="3">
        <v>300000</v>
      </c>
      <c r="H42" s="7" t="s">
        <v>392</v>
      </c>
      <c r="I42" s="7">
        <v>46170</v>
      </c>
      <c r="J42" s="6" t="str">
        <f>IF(ISBLANK(I42), "", "Q" &amp; ROUNDUP(MONTH(I42)/3, 0) &amp; " " &amp; YEAR(I42))</f>
        <v>Q2 2026</v>
      </c>
      <c r="K42" t="s">
        <v>394</v>
      </c>
      <c r="L42" t="s">
        <v>14</v>
      </c>
    </row>
    <row r="43" spans="1:12" x14ac:dyDescent="0.25">
      <c r="A43" s="1" t="s">
        <v>95</v>
      </c>
      <c r="B43" s="6">
        <v>68</v>
      </c>
      <c r="C43" t="s">
        <v>132</v>
      </c>
      <c r="D43" t="s">
        <v>133</v>
      </c>
      <c r="E43" t="s">
        <v>134</v>
      </c>
      <c r="F43" t="s">
        <v>135</v>
      </c>
      <c r="G43" s="3">
        <v>815000</v>
      </c>
      <c r="H43" s="7" t="s">
        <v>392</v>
      </c>
      <c r="I43" s="7">
        <v>46172</v>
      </c>
      <c r="J43" s="6" t="str">
        <f>IF(ISBLANK(I43), "", "Q" &amp; ROUNDUP(MONTH(I43)/3, 0) &amp; " " &amp; YEAR(I43))</f>
        <v>Q2 2026</v>
      </c>
      <c r="K43" t="s">
        <v>394</v>
      </c>
      <c r="L43" t="s">
        <v>14</v>
      </c>
    </row>
    <row r="44" spans="1:12" x14ac:dyDescent="0.25">
      <c r="A44" s="1" t="s">
        <v>95</v>
      </c>
      <c r="B44" s="6">
        <v>68</v>
      </c>
      <c r="C44" t="s">
        <v>96</v>
      </c>
      <c r="D44" t="s">
        <v>97</v>
      </c>
      <c r="E44" t="s">
        <v>98</v>
      </c>
      <c r="F44" t="s">
        <v>85</v>
      </c>
      <c r="G44" s="3">
        <v>400000</v>
      </c>
      <c r="H44" s="7" t="s">
        <v>392</v>
      </c>
      <c r="I44" s="7">
        <v>46190</v>
      </c>
      <c r="J44" s="6" t="str">
        <f>IF(ISBLANK(I44), "", "Q" &amp; ROUNDUP(MONTH(I44)/3, 0) &amp; " " &amp; YEAR(I44))</f>
        <v>Q2 2026</v>
      </c>
      <c r="K44" t="s">
        <v>394</v>
      </c>
      <c r="L44" t="s">
        <v>52</v>
      </c>
    </row>
    <row r="45" spans="1:12" x14ac:dyDescent="0.25">
      <c r="A45" s="1" t="s">
        <v>95</v>
      </c>
      <c r="B45" s="6">
        <v>69</v>
      </c>
      <c r="C45" t="s">
        <v>290</v>
      </c>
      <c r="D45" t="s">
        <v>291</v>
      </c>
      <c r="E45" t="s">
        <v>292</v>
      </c>
      <c r="F45" t="s">
        <v>18</v>
      </c>
      <c r="G45" s="3">
        <v>1675000</v>
      </c>
      <c r="H45" s="7" t="s">
        <v>392</v>
      </c>
      <c r="I45" s="7">
        <v>46203</v>
      </c>
      <c r="J45" s="6" t="str">
        <f>IF(ISBLANK(I45), "", "Q" &amp; ROUNDUP(MONTH(I45)/3, 0) &amp; " " &amp; YEAR(I45))</f>
        <v>Q2 2026</v>
      </c>
      <c r="K45" t="s">
        <v>31</v>
      </c>
      <c r="L45" t="s">
        <v>14</v>
      </c>
    </row>
    <row r="46" spans="1:12" x14ac:dyDescent="0.25">
      <c r="A46" t="s">
        <v>10</v>
      </c>
      <c r="B46" s="6">
        <v>68</v>
      </c>
      <c r="D46" t="s">
        <v>11</v>
      </c>
      <c r="E46" t="s">
        <v>12</v>
      </c>
      <c r="F46" t="s">
        <v>13</v>
      </c>
      <c r="G46" s="3">
        <v>7500000</v>
      </c>
      <c r="H46" s="7" t="s">
        <v>392</v>
      </c>
      <c r="I46" s="7">
        <v>46203</v>
      </c>
      <c r="J46" s="6" t="str">
        <f>IF(ISBLANK(I46), "", "Q" &amp; ROUNDUP(MONTH(I46)/3, 0) &amp; " " &amp; YEAR(I46))</f>
        <v>Q2 2026</v>
      </c>
      <c r="K46" t="s">
        <v>394</v>
      </c>
      <c r="L46" t="s">
        <v>14</v>
      </c>
    </row>
    <row r="47" spans="1:12" x14ac:dyDescent="0.25">
      <c r="A47" s="1" t="s">
        <v>95</v>
      </c>
      <c r="B47" s="6">
        <v>69</v>
      </c>
      <c r="C47" t="s">
        <v>376</v>
      </c>
      <c r="D47" t="s">
        <v>377</v>
      </c>
      <c r="E47" t="s">
        <v>378</v>
      </c>
      <c r="F47" t="s">
        <v>18</v>
      </c>
      <c r="G47" s="3">
        <v>710000</v>
      </c>
      <c r="H47" s="7">
        <v>46082</v>
      </c>
      <c r="I47" s="7">
        <v>46204</v>
      </c>
      <c r="J47" s="6" t="str">
        <f>IF(ISBLANK(I47), "", "Q" &amp; ROUNDUP(MONTH(I47)/3, 0) &amp; " " &amp; YEAR(I47))</f>
        <v>Q3 2026</v>
      </c>
      <c r="K47" t="s">
        <v>31</v>
      </c>
      <c r="L47" t="s">
        <v>35</v>
      </c>
    </row>
    <row r="48" spans="1:12" x14ac:dyDescent="0.25">
      <c r="A48" s="1" t="s">
        <v>25</v>
      </c>
      <c r="B48" s="6">
        <v>68</v>
      </c>
      <c r="D48" t="s">
        <v>32</v>
      </c>
      <c r="E48" t="s">
        <v>33</v>
      </c>
      <c r="F48" t="s">
        <v>34</v>
      </c>
      <c r="G48" s="3">
        <v>7500000</v>
      </c>
      <c r="H48" s="7" t="s">
        <v>392</v>
      </c>
      <c r="I48" s="7">
        <v>46204</v>
      </c>
      <c r="J48" s="6" t="str">
        <f>IF(ISBLANK(I48), "", "Q" &amp; ROUNDUP(MONTH(I48)/3, 0) &amp; " " &amp; YEAR(I48))</f>
        <v>Q3 2026</v>
      </c>
      <c r="K48" t="s">
        <v>394</v>
      </c>
      <c r="L48" t="s">
        <v>35</v>
      </c>
    </row>
    <row r="49" spans="1:12" x14ac:dyDescent="0.25">
      <c r="A49" s="1" t="s">
        <v>25</v>
      </c>
      <c r="B49" s="6">
        <v>68</v>
      </c>
      <c r="D49" t="s">
        <v>36</v>
      </c>
      <c r="E49" t="s">
        <v>37</v>
      </c>
      <c r="F49" t="s">
        <v>51</v>
      </c>
      <c r="G49" s="3">
        <v>200000</v>
      </c>
      <c r="H49" s="7" t="s">
        <v>392</v>
      </c>
      <c r="I49" s="8">
        <v>46204</v>
      </c>
      <c r="J49" s="6" t="str">
        <f>IF(ISBLANK(I49), "", "Q" &amp; ROUNDUP(MONTH(I49)/3, 0) &amp; " " &amp; YEAR(I49))</f>
        <v>Q3 2026</v>
      </c>
      <c r="K49" t="s">
        <v>394</v>
      </c>
      <c r="L49" t="s">
        <v>35</v>
      </c>
    </row>
    <row r="50" spans="1:12" x14ac:dyDescent="0.25">
      <c r="A50" s="1" t="s">
        <v>25</v>
      </c>
      <c r="B50" s="6">
        <v>68</v>
      </c>
      <c r="D50" t="s">
        <v>38</v>
      </c>
      <c r="E50" t="s">
        <v>39</v>
      </c>
      <c r="F50" t="s">
        <v>395</v>
      </c>
      <c r="G50" s="3">
        <v>300000</v>
      </c>
      <c r="H50" s="7" t="s">
        <v>392</v>
      </c>
      <c r="I50" s="8">
        <v>46204</v>
      </c>
      <c r="J50" s="6" t="str">
        <f>IF(ISBLANK(I50), "", "Q" &amp; ROUNDUP(MONTH(I50)/3, 0) &amp; " " &amp; YEAR(I50))</f>
        <v>Q3 2026</v>
      </c>
      <c r="K50" t="s">
        <v>394</v>
      </c>
      <c r="L50" t="s">
        <v>35</v>
      </c>
    </row>
    <row r="51" spans="1:12" x14ac:dyDescent="0.25">
      <c r="A51" s="1" t="s">
        <v>25</v>
      </c>
      <c r="B51" s="6">
        <v>68</v>
      </c>
      <c r="D51" t="s">
        <v>40</v>
      </c>
      <c r="E51" t="s">
        <v>41</v>
      </c>
      <c r="F51" t="s">
        <v>22</v>
      </c>
      <c r="G51" s="3">
        <v>100000</v>
      </c>
      <c r="H51" s="7" t="s">
        <v>392</v>
      </c>
      <c r="I51" s="8">
        <v>46204</v>
      </c>
      <c r="J51" s="6" t="str">
        <f>IF(ISBLANK(I51), "", "Q" &amp; ROUNDUP(MONTH(I51)/3, 0) &amp; " " &amp; YEAR(I51))</f>
        <v>Q3 2026</v>
      </c>
      <c r="K51" t="s">
        <v>394</v>
      </c>
      <c r="L51" t="s">
        <v>35</v>
      </c>
    </row>
    <row r="52" spans="1:12" x14ac:dyDescent="0.25">
      <c r="A52" s="1" t="s">
        <v>25</v>
      </c>
      <c r="B52" s="6">
        <v>68</v>
      </c>
      <c r="D52" t="s">
        <v>93</v>
      </c>
      <c r="E52" t="s">
        <v>94</v>
      </c>
      <c r="F52" t="s">
        <v>29</v>
      </c>
      <c r="G52" s="3">
        <v>6581000</v>
      </c>
      <c r="H52" s="7" t="s">
        <v>392</v>
      </c>
      <c r="I52" s="7">
        <v>46210</v>
      </c>
      <c r="J52" s="6" t="str">
        <f>IF(ISBLANK(I52), "", "Q" &amp; ROUNDUP(MONTH(I52)/3, 0) &amp; " " &amp; YEAR(I52))</f>
        <v>Q3 2026</v>
      </c>
      <c r="K52" t="s">
        <v>394</v>
      </c>
      <c r="L52" t="s">
        <v>52</v>
      </c>
    </row>
    <row r="53" spans="1:12" x14ac:dyDescent="0.25">
      <c r="A53" s="1" t="s">
        <v>25</v>
      </c>
      <c r="B53" s="6">
        <v>69</v>
      </c>
      <c r="C53" t="s">
        <v>245</v>
      </c>
      <c r="D53" t="s">
        <v>246</v>
      </c>
      <c r="E53" t="s">
        <v>247</v>
      </c>
      <c r="F53" t="s">
        <v>34</v>
      </c>
      <c r="G53" s="3">
        <v>6000000</v>
      </c>
      <c r="H53" s="7">
        <v>46091</v>
      </c>
      <c r="I53" s="7">
        <v>46217</v>
      </c>
      <c r="J53" s="6" t="str">
        <f>IF(ISBLANK(I53), "", "Q" &amp; ROUNDUP(MONTH(I53)/3, 0) &amp; " " &amp; YEAR(I53))</f>
        <v>Q3 2026</v>
      </c>
      <c r="K53" t="s">
        <v>31</v>
      </c>
      <c r="L53" t="s">
        <v>35</v>
      </c>
    </row>
    <row r="54" spans="1:12" x14ac:dyDescent="0.25">
      <c r="A54" s="1" t="s">
        <v>25</v>
      </c>
      <c r="B54" s="6">
        <v>69</v>
      </c>
      <c r="C54" t="s">
        <v>181</v>
      </c>
      <c r="D54" t="s">
        <v>182</v>
      </c>
      <c r="E54" t="s">
        <v>183</v>
      </c>
      <c r="F54" t="s">
        <v>29</v>
      </c>
      <c r="G54" s="3">
        <v>13350000</v>
      </c>
      <c r="H54" s="7" t="s">
        <v>392</v>
      </c>
      <c r="I54" s="7">
        <v>46219</v>
      </c>
      <c r="J54" s="6" t="str">
        <f>IF(ISBLANK(I54), "", "Q" &amp; ROUNDUP(MONTH(I54)/3, 0) &amp; " " &amp; YEAR(I54))</f>
        <v>Q3 2026</v>
      </c>
      <c r="K54" t="s">
        <v>394</v>
      </c>
      <c r="L54" t="s">
        <v>35</v>
      </c>
    </row>
    <row r="55" spans="1:12" x14ac:dyDescent="0.25">
      <c r="A55" s="1" t="s">
        <v>25</v>
      </c>
      <c r="B55" s="6">
        <v>69</v>
      </c>
      <c r="C55" t="s">
        <v>184</v>
      </c>
      <c r="D55" t="s">
        <v>185</v>
      </c>
      <c r="E55" t="s">
        <v>186</v>
      </c>
      <c r="F55" t="s">
        <v>29</v>
      </c>
      <c r="G55" s="3">
        <v>16680000</v>
      </c>
      <c r="H55" s="7" t="s">
        <v>392</v>
      </c>
      <c r="I55" s="7">
        <v>46219</v>
      </c>
      <c r="J55" s="6" t="str">
        <f>IF(ISBLANK(I55), "", "Q" &amp; ROUNDUP(MONTH(I55)/3, 0) &amp; " " &amp; YEAR(I55))</f>
        <v>Q3 2026</v>
      </c>
      <c r="K55" t="s">
        <v>394</v>
      </c>
      <c r="L55" t="s">
        <v>35</v>
      </c>
    </row>
    <row r="56" spans="1:12" x14ac:dyDescent="0.25">
      <c r="A56" s="1" t="s">
        <v>95</v>
      </c>
      <c r="B56" s="6">
        <v>69</v>
      </c>
      <c r="C56" t="s">
        <v>370</v>
      </c>
      <c r="D56" t="s">
        <v>371</v>
      </c>
      <c r="E56" t="s">
        <v>372</v>
      </c>
      <c r="F56" t="s">
        <v>29</v>
      </c>
      <c r="G56" s="3">
        <v>2400000</v>
      </c>
      <c r="H56" s="7">
        <v>46108</v>
      </c>
      <c r="I56" s="7">
        <v>46223</v>
      </c>
      <c r="J56" s="6" t="str">
        <f>IF(ISBLANK(I56), "", "Q" &amp; ROUNDUP(MONTH(I56)/3, 0) &amp; " " &amp; YEAR(I56))</f>
        <v>Q3 2026</v>
      </c>
      <c r="K56" t="s">
        <v>31</v>
      </c>
      <c r="L56" t="s">
        <v>30</v>
      </c>
    </row>
    <row r="57" spans="1:12" x14ac:dyDescent="0.25">
      <c r="A57" s="1" t="s">
        <v>25</v>
      </c>
      <c r="B57" s="6">
        <v>69</v>
      </c>
      <c r="C57" t="s">
        <v>226</v>
      </c>
      <c r="D57" t="s">
        <v>227</v>
      </c>
      <c r="E57" t="s">
        <v>228</v>
      </c>
      <c r="F57" t="s">
        <v>18</v>
      </c>
      <c r="G57" s="3">
        <v>2000000</v>
      </c>
      <c r="H57" s="7">
        <v>46082</v>
      </c>
      <c r="I57" s="7">
        <v>46245</v>
      </c>
      <c r="J57" s="6" t="str">
        <f>IF(ISBLANK(I57), "", "Q" &amp; ROUNDUP(MONTH(I57)/3, 0) &amp; " " &amp; YEAR(I57))</f>
        <v>Q3 2026</v>
      </c>
      <c r="K57" t="s">
        <v>31</v>
      </c>
      <c r="L57" t="s">
        <v>35</v>
      </c>
    </row>
    <row r="58" spans="1:12" x14ac:dyDescent="0.25">
      <c r="A58" s="1" t="s">
        <v>95</v>
      </c>
      <c r="B58" s="6">
        <v>69</v>
      </c>
      <c r="C58" t="s">
        <v>114</v>
      </c>
      <c r="D58" t="s">
        <v>297</v>
      </c>
      <c r="E58" t="s">
        <v>298</v>
      </c>
      <c r="F58" t="s">
        <v>299</v>
      </c>
      <c r="G58" s="3">
        <v>255000</v>
      </c>
      <c r="H58" s="7">
        <v>46052</v>
      </c>
      <c r="I58" s="7">
        <v>46290</v>
      </c>
      <c r="J58" s="6" t="str">
        <f>IF(ISBLANK(I58), "", "Q" &amp; ROUNDUP(MONTH(I58)/3, 0) &amp; " " &amp; YEAR(I58))</f>
        <v>Q3 2026</v>
      </c>
      <c r="K58" t="s">
        <v>31</v>
      </c>
      <c r="L58" t="s">
        <v>14</v>
      </c>
    </row>
    <row r="59" spans="1:12" x14ac:dyDescent="0.25">
      <c r="A59" s="1" t="s">
        <v>95</v>
      </c>
      <c r="B59" s="6">
        <v>69</v>
      </c>
      <c r="C59" t="s">
        <v>329</v>
      </c>
      <c r="D59" t="s">
        <v>330</v>
      </c>
      <c r="E59" t="s">
        <v>331</v>
      </c>
      <c r="F59" t="s">
        <v>89</v>
      </c>
      <c r="G59" s="3">
        <v>200000</v>
      </c>
      <c r="H59" s="7">
        <v>46080</v>
      </c>
      <c r="I59" s="7">
        <v>46290</v>
      </c>
      <c r="J59" s="6" t="str">
        <f>IF(ISBLANK(I59), "", "Q" &amp; ROUNDUP(MONTH(I59)/3, 0) &amp; " " &amp; YEAR(I59))</f>
        <v>Q3 2026</v>
      </c>
      <c r="K59" t="s">
        <v>31</v>
      </c>
      <c r="L59" t="s">
        <v>14</v>
      </c>
    </row>
    <row r="60" spans="1:12" x14ac:dyDescent="0.25">
      <c r="A60" s="1" t="s">
        <v>25</v>
      </c>
      <c r="B60" s="6">
        <v>69</v>
      </c>
      <c r="C60" t="s">
        <v>199</v>
      </c>
      <c r="D60" t="s">
        <v>200</v>
      </c>
      <c r="E60" t="s">
        <v>201</v>
      </c>
      <c r="F60" t="s">
        <v>45</v>
      </c>
      <c r="G60" s="3">
        <v>5230000</v>
      </c>
      <c r="H60" s="7" t="s">
        <v>392</v>
      </c>
      <c r="I60" s="7">
        <v>46294</v>
      </c>
      <c r="J60" s="6" t="str">
        <f>IF(ISBLANK(I60), "", "Q" &amp; ROUNDUP(MONTH(I60)/3, 0) &amp; " " &amp; YEAR(I60))</f>
        <v>Q3 2026</v>
      </c>
      <c r="K60" t="s">
        <v>394</v>
      </c>
      <c r="L60" t="s">
        <v>30</v>
      </c>
    </row>
    <row r="61" spans="1:12" x14ac:dyDescent="0.25">
      <c r="A61" s="1" t="s">
        <v>95</v>
      </c>
      <c r="B61" s="6">
        <v>69</v>
      </c>
      <c r="C61" t="s">
        <v>326</v>
      </c>
      <c r="D61" t="s">
        <v>327</v>
      </c>
      <c r="E61" t="s">
        <v>328</v>
      </c>
      <c r="F61" t="s">
        <v>89</v>
      </c>
      <c r="G61" s="3">
        <v>180000</v>
      </c>
      <c r="H61" s="7">
        <v>46080</v>
      </c>
      <c r="I61" s="7">
        <v>46295</v>
      </c>
      <c r="J61" s="6" t="str">
        <f>IF(ISBLANK(I61), "", "Q" &amp; ROUNDUP(MONTH(I61)/3, 0) &amp; " " &amp; YEAR(I61))</f>
        <v>Q3 2026</v>
      </c>
      <c r="K61" t="s">
        <v>31</v>
      </c>
      <c r="L61" t="s">
        <v>14</v>
      </c>
    </row>
    <row r="62" spans="1:12" x14ac:dyDescent="0.25">
      <c r="A62" s="1" t="s">
        <v>25</v>
      </c>
      <c r="B62" s="6">
        <v>68</v>
      </c>
      <c r="C62" t="s">
        <v>56</v>
      </c>
      <c r="D62" t="s">
        <v>57</v>
      </c>
      <c r="E62" t="s">
        <v>58</v>
      </c>
      <c r="F62" t="s">
        <v>18</v>
      </c>
      <c r="G62" s="3">
        <v>72000000</v>
      </c>
      <c r="H62" s="7" t="s">
        <v>392</v>
      </c>
      <c r="I62" s="7">
        <v>46296</v>
      </c>
      <c r="J62" s="6" t="str">
        <f>IF(ISBLANK(I62), "", "Q" &amp; ROUNDUP(MONTH(I62)/3, 0) &amp; " " &amp; YEAR(I62))</f>
        <v>Q4 2026</v>
      </c>
      <c r="K62" t="s">
        <v>394</v>
      </c>
      <c r="L62" t="s">
        <v>55</v>
      </c>
    </row>
    <row r="63" spans="1:12" x14ac:dyDescent="0.25">
      <c r="A63" s="1" t="s">
        <v>95</v>
      </c>
      <c r="B63" s="6">
        <v>69</v>
      </c>
      <c r="C63" t="s">
        <v>340</v>
      </c>
      <c r="D63" t="s">
        <v>341</v>
      </c>
      <c r="E63" t="s">
        <v>342</v>
      </c>
      <c r="F63" t="s">
        <v>45</v>
      </c>
      <c r="G63" s="3">
        <v>1750000</v>
      </c>
      <c r="H63" s="7">
        <v>46052</v>
      </c>
      <c r="I63" s="7">
        <v>46310</v>
      </c>
      <c r="J63" s="6" t="str">
        <f>IF(ISBLANK(I63), "", "Q" &amp; ROUNDUP(MONTH(I63)/3, 0) &amp; " " &amp; YEAR(I63))</f>
        <v>Q4 2026</v>
      </c>
      <c r="K63" t="s">
        <v>31</v>
      </c>
      <c r="L63" t="s">
        <v>14</v>
      </c>
    </row>
    <row r="64" spans="1:12" x14ac:dyDescent="0.25">
      <c r="A64" s="1" t="s">
        <v>95</v>
      </c>
      <c r="B64" s="6">
        <v>69</v>
      </c>
      <c r="C64" t="s">
        <v>278</v>
      </c>
      <c r="D64" t="s">
        <v>279</v>
      </c>
      <c r="E64" t="s">
        <v>280</v>
      </c>
      <c r="F64" t="s">
        <v>80</v>
      </c>
      <c r="G64" s="3">
        <v>1300000</v>
      </c>
      <c r="H64" s="7" t="s">
        <v>392</v>
      </c>
      <c r="I64" s="7">
        <v>46310</v>
      </c>
      <c r="J64" s="6" t="str">
        <f>IF(ISBLANK(I64), "", "Q" &amp; ROUNDUP(MONTH(I64)/3, 0) &amp; " " &amp; YEAR(I64))</f>
        <v>Q4 2026</v>
      </c>
      <c r="K64" t="s">
        <v>31</v>
      </c>
      <c r="L64" t="s">
        <v>14</v>
      </c>
    </row>
    <row r="65" spans="1:12" x14ac:dyDescent="0.25">
      <c r="A65" s="1" t="s">
        <v>95</v>
      </c>
      <c r="B65" s="6">
        <v>69</v>
      </c>
      <c r="C65" t="s">
        <v>357</v>
      </c>
      <c r="D65" t="s">
        <v>358</v>
      </c>
      <c r="E65" t="s">
        <v>359</v>
      </c>
      <c r="F65" t="s">
        <v>63</v>
      </c>
      <c r="G65" s="3">
        <v>2000000</v>
      </c>
      <c r="H65" s="7">
        <v>46043</v>
      </c>
      <c r="I65" s="7">
        <v>46315</v>
      </c>
      <c r="J65" s="6" t="str">
        <f>IF(ISBLANK(I65), "", "Q" &amp; ROUNDUP(MONTH(I65)/3, 0) &amp; " " &amp; YEAR(I65))</f>
        <v>Q4 2026</v>
      </c>
      <c r="K65" t="s">
        <v>31</v>
      </c>
      <c r="L65" t="s">
        <v>52</v>
      </c>
    </row>
    <row r="66" spans="1:12" x14ac:dyDescent="0.25">
      <c r="A66" s="1" t="s">
        <v>95</v>
      </c>
      <c r="B66" s="6">
        <v>69</v>
      </c>
      <c r="C66" t="s">
        <v>312</v>
      </c>
      <c r="D66" t="s">
        <v>313</v>
      </c>
      <c r="E66" t="s">
        <v>314</v>
      </c>
      <c r="F66" t="s">
        <v>18</v>
      </c>
      <c r="G66" s="3">
        <v>2200000</v>
      </c>
      <c r="H66" s="7">
        <v>46052</v>
      </c>
      <c r="I66" s="7">
        <v>46320</v>
      </c>
      <c r="J66" s="6" t="str">
        <f>IF(ISBLANK(I66), "", "Q" &amp; ROUNDUP(MONTH(I66)/3, 0) &amp; " " &amp; YEAR(I66))</f>
        <v>Q4 2026</v>
      </c>
      <c r="K66" t="s">
        <v>31</v>
      </c>
      <c r="L66" t="s">
        <v>14</v>
      </c>
    </row>
    <row r="67" spans="1:12" x14ac:dyDescent="0.25">
      <c r="A67" s="1" t="s">
        <v>95</v>
      </c>
      <c r="B67" s="6">
        <v>68</v>
      </c>
      <c r="C67" t="s">
        <v>119</v>
      </c>
      <c r="D67" t="s">
        <v>120</v>
      </c>
      <c r="E67" t="s">
        <v>121</v>
      </c>
      <c r="F67" t="s">
        <v>45</v>
      </c>
      <c r="G67" s="3">
        <v>7000000</v>
      </c>
      <c r="H67" s="7" t="s">
        <v>392</v>
      </c>
      <c r="I67" s="7">
        <v>46341</v>
      </c>
      <c r="J67" s="6" t="str">
        <f>IF(ISBLANK(I67), "", "Q" &amp; ROUNDUP(MONTH(I67)/3, 0) &amp; " " &amp; YEAR(I67))</f>
        <v>Q4 2026</v>
      </c>
      <c r="K67" t="s">
        <v>394</v>
      </c>
      <c r="L67" t="s">
        <v>30</v>
      </c>
    </row>
    <row r="68" spans="1:12" x14ac:dyDescent="0.25">
      <c r="A68" s="1" t="s">
        <v>95</v>
      </c>
      <c r="B68" s="6">
        <v>69</v>
      </c>
      <c r="C68" t="s">
        <v>354</v>
      </c>
      <c r="D68" t="s">
        <v>355</v>
      </c>
      <c r="E68" t="s">
        <v>356</v>
      </c>
      <c r="F68" t="s">
        <v>151</v>
      </c>
      <c r="G68" s="3">
        <v>1200000</v>
      </c>
      <c r="H68" s="7" t="s">
        <v>392</v>
      </c>
      <c r="I68" s="7">
        <v>46343</v>
      </c>
      <c r="J68" s="6" t="str">
        <f>IF(ISBLANK(I68), "", "Q" &amp; ROUNDUP(MONTH(I68)/3, 0) &amp; " " &amp; YEAR(I68))</f>
        <v>Q4 2026</v>
      </c>
      <c r="K68" t="s">
        <v>31</v>
      </c>
      <c r="L68" t="s">
        <v>52</v>
      </c>
    </row>
    <row r="69" spans="1:12" x14ac:dyDescent="0.25">
      <c r="A69" s="1" t="s">
        <v>95</v>
      </c>
      <c r="B69" s="6">
        <v>69</v>
      </c>
      <c r="C69" t="s">
        <v>363</v>
      </c>
      <c r="D69" t="s">
        <v>364</v>
      </c>
      <c r="E69" t="s">
        <v>365</v>
      </c>
      <c r="F69" t="s">
        <v>29</v>
      </c>
      <c r="G69" s="3">
        <v>825000</v>
      </c>
      <c r="H69" s="7">
        <v>46090</v>
      </c>
      <c r="I69" s="7">
        <v>46344</v>
      </c>
      <c r="J69" s="6" t="str">
        <f>IF(ISBLANK(I69), "", "Q" &amp; ROUNDUP(MONTH(I69)/3, 0) &amp; " " &amp; YEAR(I69))</f>
        <v>Q4 2026</v>
      </c>
      <c r="K69" t="s">
        <v>31</v>
      </c>
      <c r="L69" t="s">
        <v>30</v>
      </c>
    </row>
    <row r="70" spans="1:12" x14ac:dyDescent="0.25">
      <c r="A70" s="1" t="s">
        <v>95</v>
      </c>
      <c r="B70" s="6">
        <v>69</v>
      </c>
      <c r="C70" t="s">
        <v>322</v>
      </c>
      <c r="D70" t="s">
        <v>323</v>
      </c>
      <c r="E70" t="s">
        <v>324</v>
      </c>
      <c r="F70" t="s">
        <v>325</v>
      </c>
      <c r="G70" s="3">
        <v>700000</v>
      </c>
      <c r="H70" s="7">
        <v>46042</v>
      </c>
      <c r="I70" s="7">
        <v>46371</v>
      </c>
      <c r="J70" s="6" t="str">
        <f>IF(ISBLANK(I70), "", "Q" &amp; ROUNDUP(MONTH(I70)/3, 0) &amp; " " &amp; YEAR(I70))</f>
        <v>Q4 2026</v>
      </c>
      <c r="K70" t="s">
        <v>31</v>
      </c>
      <c r="L70" t="s">
        <v>14</v>
      </c>
    </row>
    <row r="71" spans="1:12" x14ac:dyDescent="0.25">
      <c r="A71" s="1" t="s">
        <v>95</v>
      </c>
      <c r="B71" s="6">
        <v>69</v>
      </c>
      <c r="C71" t="s">
        <v>269</v>
      </c>
      <c r="D71" t="s">
        <v>270</v>
      </c>
      <c r="E71" t="s">
        <v>271</v>
      </c>
      <c r="F71" t="s">
        <v>29</v>
      </c>
      <c r="G71" s="3">
        <v>950000</v>
      </c>
      <c r="H71" s="7">
        <v>46218</v>
      </c>
      <c r="I71" s="7">
        <v>46371</v>
      </c>
      <c r="J71" s="6" t="str">
        <f>IF(ISBLANK(I71), "", "Q" &amp; ROUNDUP(MONTH(I71)/3, 0) &amp; " " &amp; YEAR(I71))</f>
        <v>Q4 2026</v>
      </c>
      <c r="K71" t="s">
        <v>31</v>
      </c>
      <c r="L71" t="s">
        <v>52</v>
      </c>
    </row>
    <row r="72" spans="1:12" x14ac:dyDescent="0.25">
      <c r="A72" s="1" t="s">
        <v>25</v>
      </c>
      <c r="B72" s="6">
        <v>68</v>
      </c>
      <c r="C72" t="s">
        <v>69</v>
      </c>
      <c r="D72" t="s">
        <v>70</v>
      </c>
      <c r="E72" t="s">
        <v>71</v>
      </c>
      <c r="F72" t="s">
        <v>72</v>
      </c>
      <c r="G72" s="3">
        <v>2500000</v>
      </c>
      <c r="H72" s="7" t="s">
        <v>392</v>
      </c>
      <c r="I72" s="7">
        <v>46402</v>
      </c>
      <c r="J72" s="6" t="str">
        <f>IF(ISBLANK(I72), "", "Q" &amp; ROUNDUP(MONTH(I72)/3, 0) &amp; " " &amp; YEAR(I72))</f>
        <v>Q1 2027</v>
      </c>
      <c r="K72" t="s">
        <v>31</v>
      </c>
      <c r="L72" t="s">
        <v>14</v>
      </c>
    </row>
    <row r="73" spans="1:12" x14ac:dyDescent="0.25">
      <c r="A73" s="1" t="s">
        <v>25</v>
      </c>
      <c r="B73" s="6">
        <v>68</v>
      </c>
      <c r="D73" t="s">
        <v>83</v>
      </c>
      <c r="E73" t="s">
        <v>84</v>
      </c>
      <c r="F73" t="s">
        <v>85</v>
      </c>
      <c r="G73" s="3">
        <v>25000000</v>
      </c>
      <c r="H73" s="7" t="s">
        <v>392</v>
      </c>
      <c r="I73" s="7">
        <v>46408</v>
      </c>
      <c r="J73" s="6" t="str">
        <f>IF(ISBLANK(I73), "", "Q" &amp; ROUNDUP(MONTH(I73)/3, 0) &amp; " " &amp; YEAR(I73))</f>
        <v>Q1 2027</v>
      </c>
      <c r="K73" t="s">
        <v>394</v>
      </c>
      <c r="L73" t="s">
        <v>30</v>
      </c>
    </row>
    <row r="74" spans="1:12" x14ac:dyDescent="0.25">
      <c r="A74" s="1" t="s">
        <v>25</v>
      </c>
      <c r="B74" s="6">
        <v>69</v>
      </c>
      <c r="C74" t="s">
        <v>176</v>
      </c>
      <c r="D74" t="s">
        <v>177</v>
      </c>
      <c r="E74" t="s">
        <v>178</v>
      </c>
      <c r="F74" t="s">
        <v>29</v>
      </c>
      <c r="G74" s="3">
        <v>5700000</v>
      </c>
      <c r="H74" s="7">
        <v>46112</v>
      </c>
      <c r="I74" s="7">
        <v>46415</v>
      </c>
      <c r="J74" s="6" t="str">
        <f>IF(ISBLANK(I74), "", "Q" &amp; ROUNDUP(MONTH(I74)/3, 0) &amp; " " &amp; YEAR(I74))</f>
        <v>Q1 2027</v>
      </c>
      <c r="K74" t="s">
        <v>31</v>
      </c>
      <c r="L74" t="s">
        <v>14</v>
      </c>
    </row>
    <row r="75" spans="1:12" x14ac:dyDescent="0.25">
      <c r="A75" s="1" t="s">
        <v>25</v>
      </c>
      <c r="B75" s="6">
        <v>69</v>
      </c>
      <c r="C75" t="s">
        <v>86</v>
      </c>
      <c r="D75" t="s">
        <v>179</v>
      </c>
      <c r="E75" t="s">
        <v>180</v>
      </c>
      <c r="F75" t="s">
        <v>29</v>
      </c>
      <c r="G75" s="3">
        <v>4100000</v>
      </c>
      <c r="H75" s="7">
        <v>46142</v>
      </c>
      <c r="I75" s="7">
        <v>46416</v>
      </c>
      <c r="J75" s="6" t="str">
        <f>IF(ISBLANK(I75), "", "Q" &amp; ROUNDUP(MONTH(I75)/3, 0) &amp; " " &amp; YEAR(I75))</f>
        <v>Q1 2027</v>
      </c>
      <c r="K75" t="s">
        <v>31</v>
      </c>
      <c r="L75" t="s">
        <v>30</v>
      </c>
    </row>
    <row r="76" spans="1:12" x14ac:dyDescent="0.25">
      <c r="A76" t="s">
        <v>387</v>
      </c>
      <c r="B76" s="6">
        <v>69</v>
      </c>
      <c r="D76" t="s">
        <v>388</v>
      </c>
      <c r="E76" t="s">
        <v>389</v>
      </c>
      <c r="F76" t="s">
        <v>45</v>
      </c>
      <c r="G76" s="3">
        <v>1300000</v>
      </c>
      <c r="H76" s="7">
        <v>46112</v>
      </c>
      <c r="I76" s="7">
        <v>46418</v>
      </c>
      <c r="J76" s="6" t="str">
        <f>IF(ISBLANK(I76), "", "Q" &amp; ROUNDUP(MONTH(I76)/3, 0) &amp; " " &amp; YEAR(I76))</f>
        <v>Q1 2027</v>
      </c>
      <c r="K76" t="s">
        <v>31</v>
      </c>
      <c r="L76" t="s">
        <v>14</v>
      </c>
    </row>
    <row r="77" spans="1:12" x14ac:dyDescent="0.25">
      <c r="A77" s="1" t="s">
        <v>25</v>
      </c>
      <c r="B77" s="6">
        <v>68</v>
      </c>
      <c r="D77" t="s">
        <v>73</v>
      </c>
      <c r="E77" t="s">
        <v>74</v>
      </c>
      <c r="F77" t="s">
        <v>45</v>
      </c>
      <c r="G77" s="3">
        <v>46000000</v>
      </c>
      <c r="H77" s="7">
        <v>46174</v>
      </c>
      <c r="I77" s="7">
        <v>46419</v>
      </c>
      <c r="J77" s="6" t="str">
        <f>IF(ISBLANK(I77), "", "Q" &amp; ROUNDUP(MONTH(I77)/3, 0) &amp; " " &amp; YEAR(I77))</f>
        <v>Q1 2027</v>
      </c>
      <c r="K77" t="s">
        <v>24</v>
      </c>
      <c r="L77" t="s">
        <v>35</v>
      </c>
    </row>
    <row r="78" spans="1:12" x14ac:dyDescent="0.25">
      <c r="A78" t="s">
        <v>10</v>
      </c>
      <c r="B78" s="6">
        <v>69</v>
      </c>
      <c r="D78" t="s">
        <v>155</v>
      </c>
      <c r="E78" t="s">
        <v>156</v>
      </c>
      <c r="F78" t="s">
        <v>80</v>
      </c>
      <c r="G78" s="3">
        <v>50000000</v>
      </c>
      <c r="H78" s="7" t="s">
        <v>369</v>
      </c>
      <c r="I78" s="7">
        <v>46419</v>
      </c>
      <c r="J78" s="6" t="str">
        <f>IF(ISBLANK(I78), "", "Q" &amp; ROUNDUP(MONTH(I78)/3, 0) &amp; " " &amp; YEAR(I78))</f>
        <v>Q1 2027</v>
      </c>
      <c r="K78" t="s">
        <v>24</v>
      </c>
      <c r="L78" t="s">
        <v>35</v>
      </c>
    </row>
    <row r="79" spans="1:12" x14ac:dyDescent="0.25">
      <c r="A79" s="1" t="s">
        <v>25</v>
      </c>
      <c r="B79" s="6">
        <v>69</v>
      </c>
      <c r="C79" t="s">
        <v>69</v>
      </c>
      <c r="D79" t="s">
        <v>202</v>
      </c>
      <c r="E79" t="s">
        <v>203</v>
      </c>
      <c r="F79" t="s">
        <v>80</v>
      </c>
      <c r="G79" s="3">
        <v>5000000</v>
      </c>
      <c r="H79" s="7">
        <v>46055</v>
      </c>
      <c r="I79" s="7">
        <v>46421</v>
      </c>
      <c r="J79" s="6" t="str">
        <f>IF(ISBLANK(I79), "", "Q" &amp; ROUNDUP(MONTH(I79)/3, 0) &amp; " " &amp; YEAR(I79))</f>
        <v>Q1 2027</v>
      </c>
      <c r="K79" t="s">
        <v>31</v>
      </c>
      <c r="L79" t="s">
        <v>30</v>
      </c>
    </row>
    <row r="80" spans="1:12" x14ac:dyDescent="0.25">
      <c r="A80" s="1" t="s">
        <v>25</v>
      </c>
      <c r="B80" s="6">
        <v>69</v>
      </c>
      <c r="C80" t="s">
        <v>251</v>
      </c>
      <c r="D80" t="s">
        <v>252</v>
      </c>
      <c r="E80" t="s">
        <v>253</v>
      </c>
      <c r="G80" s="3">
        <v>375000</v>
      </c>
      <c r="H80" s="7">
        <v>46209</v>
      </c>
      <c r="I80" s="7">
        <v>46422</v>
      </c>
      <c r="J80" s="6" t="str">
        <f>IF(ISBLANK(I80), "", "Q" &amp; ROUNDUP(MONTH(I80)/3, 0) &amp; " " &amp; YEAR(I80))</f>
        <v>Q1 2027</v>
      </c>
      <c r="K80" t="s">
        <v>31</v>
      </c>
      <c r="L80" t="s">
        <v>30</v>
      </c>
    </row>
    <row r="81" spans="1:12" x14ac:dyDescent="0.25">
      <c r="A81" s="1" t="s">
        <v>95</v>
      </c>
      <c r="B81" s="6">
        <v>69</v>
      </c>
      <c r="C81" t="s">
        <v>337</v>
      </c>
      <c r="D81" t="s">
        <v>338</v>
      </c>
      <c r="E81" t="s">
        <v>339</v>
      </c>
      <c r="F81" t="s">
        <v>45</v>
      </c>
      <c r="G81" s="3">
        <v>1400000</v>
      </c>
      <c r="H81" s="7">
        <v>46240</v>
      </c>
      <c r="I81" s="7">
        <v>46424</v>
      </c>
      <c r="J81" s="6" t="str">
        <f>IF(ISBLANK(I81), "", "Q" &amp; ROUNDUP(MONTH(I81)/3, 0) &amp; " " &amp; YEAR(I81))</f>
        <v>Q1 2027</v>
      </c>
      <c r="K81" t="s">
        <v>31</v>
      </c>
      <c r="L81" t="s">
        <v>30</v>
      </c>
    </row>
    <row r="82" spans="1:12" x14ac:dyDescent="0.25">
      <c r="A82" s="1" t="s">
        <v>25</v>
      </c>
      <c r="B82" s="6">
        <v>69</v>
      </c>
      <c r="C82" t="s">
        <v>56</v>
      </c>
      <c r="D82" t="s">
        <v>193</v>
      </c>
      <c r="E82" t="s">
        <v>194</v>
      </c>
      <c r="F82" t="s">
        <v>195</v>
      </c>
      <c r="G82" s="3">
        <v>4200000</v>
      </c>
      <c r="H82" s="7" t="s">
        <v>392</v>
      </c>
      <c r="I82" s="7">
        <v>46433</v>
      </c>
      <c r="J82" s="6" t="str">
        <f>IF(ISBLANK(I82), "", "Q" &amp; ROUNDUP(MONTH(I82)/3, 0) &amp; " " &amp; YEAR(I82))</f>
        <v>Q1 2027</v>
      </c>
      <c r="K82" t="s">
        <v>31</v>
      </c>
      <c r="L82" t="s">
        <v>30</v>
      </c>
    </row>
    <row r="83" spans="1:12" x14ac:dyDescent="0.25">
      <c r="A83" s="1" t="s">
        <v>25</v>
      </c>
      <c r="B83" s="6">
        <v>69</v>
      </c>
      <c r="C83" t="s">
        <v>242</v>
      </c>
      <c r="D83" t="s">
        <v>243</v>
      </c>
      <c r="E83" t="s">
        <v>244</v>
      </c>
      <c r="F83" t="s">
        <v>18</v>
      </c>
      <c r="G83" s="3">
        <v>3000000</v>
      </c>
      <c r="H83" s="7">
        <v>46143</v>
      </c>
      <c r="I83" s="7">
        <v>46447</v>
      </c>
      <c r="J83" s="6" t="str">
        <f>IF(ISBLANK(I83), "", "Q" &amp; ROUNDUP(MONTH(I83)/3, 0) &amp; " " &amp; YEAR(I83))</f>
        <v>Q1 2027</v>
      </c>
      <c r="K83" t="s">
        <v>31</v>
      </c>
      <c r="L83" t="s">
        <v>35</v>
      </c>
    </row>
    <row r="84" spans="1:12" x14ac:dyDescent="0.25">
      <c r="A84" s="1" t="s">
        <v>25</v>
      </c>
      <c r="B84" s="6">
        <v>69</v>
      </c>
      <c r="C84" t="s">
        <v>190</v>
      </c>
      <c r="D84" t="s">
        <v>191</v>
      </c>
      <c r="E84" t="s">
        <v>192</v>
      </c>
      <c r="F84" t="s">
        <v>18</v>
      </c>
      <c r="G84" s="3">
        <v>11600000</v>
      </c>
      <c r="H84" s="7">
        <v>46174</v>
      </c>
      <c r="I84" s="7">
        <v>46447</v>
      </c>
      <c r="J84" s="6" t="str">
        <f>IF(ISBLANK(I84), "", "Q" &amp; ROUNDUP(MONTH(I84)/3, 0) &amp; " " &amp; YEAR(I84))</f>
        <v>Q1 2027</v>
      </c>
      <c r="K84" t="s">
        <v>31</v>
      </c>
      <c r="L84" t="s">
        <v>35</v>
      </c>
    </row>
    <row r="85" spans="1:12" x14ac:dyDescent="0.25">
      <c r="A85" s="1" t="s">
        <v>95</v>
      </c>
      <c r="B85" s="6">
        <v>69</v>
      </c>
      <c r="C85" t="s">
        <v>274</v>
      </c>
      <c r="D85" t="s">
        <v>275</v>
      </c>
      <c r="E85" t="s">
        <v>276</v>
      </c>
      <c r="F85" t="s">
        <v>277</v>
      </c>
      <c r="G85" s="3">
        <v>2350000</v>
      </c>
      <c r="H85" s="7">
        <v>46249</v>
      </c>
      <c r="I85" s="7">
        <v>46462</v>
      </c>
      <c r="J85" s="6" t="str">
        <f>IF(ISBLANK(I85), "", "Q" &amp; ROUNDUP(MONTH(I85)/3, 0) &amp; " " &amp; YEAR(I85))</f>
        <v>Q1 2027</v>
      </c>
      <c r="K85" t="s">
        <v>31</v>
      </c>
      <c r="L85" t="s">
        <v>52</v>
      </c>
    </row>
    <row r="86" spans="1:12" x14ac:dyDescent="0.25">
      <c r="A86" s="1" t="s">
        <v>25</v>
      </c>
      <c r="B86" s="6">
        <v>69</v>
      </c>
      <c r="C86" t="s">
        <v>214</v>
      </c>
      <c r="D86" t="s">
        <v>215</v>
      </c>
      <c r="E86" t="s">
        <v>216</v>
      </c>
      <c r="F86" t="s">
        <v>18</v>
      </c>
      <c r="G86" s="3">
        <v>18000000</v>
      </c>
      <c r="H86" s="7">
        <v>46296</v>
      </c>
      <c r="I86" s="7">
        <v>46478</v>
      </c>
      <c r="J86" s="6" t="str">
        <f>IF(ISBLANK(I86), "", "Q" &amp; ROUNDUP(MONTH(I86)/3, 0) &amp; " " &amp; YEAR(I86))</f>
        <v>Q2 2027</v>
      </c>
      <c r="K86" t="s">
        <v>31</v>
      </c>
      <c r="L86" t="s">
        <v>35</v>
      </c>
    </row>
    <row r="87" spans="1:12" x14ac:dyDescent="0.25">
      <c r="A87" s="1" t="s">
        <v>25</v>
      </c>
      <c r="B87" s="6">
        <v>69</v>
      </c>
      <c r="C87" t="s">
        <v>220</v>
      </c>
      <c r="D87" t="s">
        <v>221</v>
      </c>
      <c r="E87" t="s">
        <v>222</v>
      </c>
      <c r="F87" t="s">
        <v>18</v>
      </c>
      <c r="G87" s="3">
        <v>14500000</v>
      </c>
      <c r="H87" s="7">
        <v>46296</v>
      </c>
      <c r="I87" s="7">
        <v>46478</v>
      </c>
      <c r="J87" s="6" t="str">
        <f>IF(ISBLANK(I87), "", "Q" &amp; ROUNDUP(MONTH(I87)/3, 0) &amp; " " &amp; YEAR(I87))</f>
        <v>Q2 2027</v>
      </c>
      <c r="K87" t="s">
        <v>31</v>
      </c>
      <c r="L87" t="s">
        <v>35</v>
      </c>
    </row>
    <row r="88" spans="1:12" x14ac:dyDescent="0.25">
      <c r="A88" s="1" t="s">
        <v>25</v>
      </c>
      <c r="B88" s="6">
        <v>69</v>
      </c>
      <c r="C88" t="s">
        <v>187</v>
      </c>
      <c r="D88" t="s">
        <v>188</v>
      </c>
      <c r="E88" t="s">
        <v>189</v>
      </c>
      <c r="F88" t="s">
        <v>51</v>
      </c>
      <c r="G88" s="3">
        <v>4000000</v>
      </c>
      <c r="H88" s="7">
        <v>46183</v>
      </c>
      <c r="I88" s="7">
        <v>46491</v>
      </c>
      <c r="J88" s="6" t="str">
        <f>IF(ISBLANK(I88), "", "Q" &amp; ROUNDUP(MONTH(I88)/3, 0) &amp; " " &amp; YEAR(I88))</f>
        <v>Q2 2027</v>
      </c>
      <c r="K88" t="s">
        <v>31</v>
      </c>
      <c r="L88" t="s">
        <v>52</v>
      </c>
    </row>
    <row r="89" spans="1:12" x14ac:dyDescent="0.25">
      <c r="A89" s="1" t="s">
        <v>95</v>
      </c>
      <c r="B89" s="6">
        <v>69</v>
      </c>
      <c r="C89" t="s">
        <v>266</v>
      </c>
      <c r="D89" t="s">
        <v>267</v>
      </c>
      <c r="E89" t="s">
        <v>268</v>
      </c>
      <c r="F89" t="s">
        <v>29</v>
      </c>
      <c r="G89" s="3">
        <v>320000</v>
      </c>
      <c r="H89" s="7">
        <v>46324</v>
      </c>
      <c r="I89" s="7">
        <v>46497</v>
      </c>
      <c r="J89" s="6" t="str">
        <f>IF(ISBLANK(I89), "", "Q" &amp; ROUNDUP(MONTH(I89)/3, 0) &amp; " " &amp; YEAR(I89))</f>
        <v>Q2 2027</v>
      </c>
      <c r="K89" t="s">
        <v>31</v>
      </c>
      <c r="L89" t="s">
        <v>52</v>
      </c>
    </row>
    <row r="90" spans="1:12" x14ac:dyDescent="0.25">
      <c r="A90" s="1" t="s">
        <v>95</v>
      </c>
      <c r="B90" s="6">
        <v>69</v>
      </c>
      <c r="C90" t="s">
        <v>293</v>
      </c>
      <c r="D90" t="s">
        <v>294</v>
      </c>
      <c r="E90" t="s">
        <v>295</v>
      </c>
      <c r="F90" t="s">
        <v>296</v>
      </c>
      <c r="G90" s="3">
        <v>1900000</v>
      </c>
      <c r="H90" s="7">
        <v>46399</v>
      </c>
      <c r="I90" s="7">
        <v>46498</v>
      </c>
      <c r="J90" s="6" t="str">
        <f>IF(ISBLANK(I90), "", "Q" &amp; ROUNDUP(MONTH(I90)/3, 0) &amp; " " &amp; YEAR(I90))</f>
        <v>Q2 2027</v>
      </c>
      <c r="K90" t="s">
        <v>31</v>
      </c>
      <c r="L90" t="s">
        <v>52</v>
      </c>
    </row>
    <row r="91" spans="1:12" x14ac:dyDescent="0.25">
      <c r="A91" s="1" t="s">
        <v>25</v>
      </c>
      <c r="B91" s="6">
        <v>69</v>
      </c>
      <c r="C91" t="s">
        <v>196</v>
      </c>
      <c r="D91" t="s">
        <v>197</v>
      </c>
      <c r="E91" t="s">
        <v>198</v>
      </c>
      <c r="G91" s="3">
        <v>5300000</v>
      </c>
      <c r="H91" s="7">
        <v>46143</v>
      </c>
      <c r="I91" s="7">
        <v>46508</v>
      </c>
      <c r="J91" s="6" t="str">
        <f>IF(ISBLANK(I91), "", "Q" &amp; ROUNDUP(MONTH(I91)/3, 0) &amp; " " &amp; YEAR(I91))</f>
        <v>Q2 2027</v>
      </c>
      <c r="K91" t="s">
        <v>31</v>
      </c>
      <c r="L91" t="s">
        <v>35</v>
      </c>
    </row>
    <row r="92" spans="1:12" x14ac:dyDescent="0.25">
      <c r="A92" s="1" t="s">
        <v>25</v>
      </c>
      <c r="B92" s="6">
        <v>69</v>
      </c>
      <c r="C92" t="s">
        <v>229</v>
      </c>
      <c r="D92" t="s">
        <v>230</v>
      </c>
      <c r="E92" t="s">
        <v>231</v>
      </c>
      <c r="F92" t="s">
        <v>18</v>
      </c>
      <c r="G92" s="3">
        <v>2000000</v>
      </c>
      <c r="H92" s="7">
        <v>46235</v>
      </c>
      <c r="I92" s="7">
        <v>46508</v>
      </c>
      <c r="J92" s="6" t="str">
        <f>IF(ISBLANK(I92), "", "Q" &amp; ROUNDUP(MONTH(I92)/3, 0) &amp; " " &amp; YEAR(I92))</f>
        <v>Q2 2027</v>
      </c>
      <c r="K92" t="s">
        <v>31</v>
      </c>
      <c r="L92" t="s">
        <v>35</v>
      </c>
    </row>
    <row r="93" spans="1:12" x14ac:dyDescent="0.25">
      <c r="A93" s="1" t="s">
        <v>25</v>
      </c>
      <c r="B93" s="6">
        <v>69</v>
      </c>
      <c r="C93" t="s">
        <v>260</v>
      </c>
      <c r="D93" t="s">
        <v>261</v>
      </c>
      <c r="E93" t="s">
        <v>262</v>
      </c>
      <c r="F93" t="s">
        <v>63</v>
      </c>
      <c r="G93" s="3">
        <v>4000000</v>
      </c>
      <c r="H93" s="7">
        <v>46309</v>
      </c>
      <c r="I93" s="7">
        <v>46518</v>
      </c>
      <c r="J93" s="6" t="str">
        <f>IF(ISBLANK(I93), "", "Q" &amp; ROUNDUP(MONTH(I93)/3, 0) &amp; " " &amp; YEAR(I93))</f>
        <v>Q2 2027</v>
      </c>
      <c r="K93" t="s">
        <v>31</v>
      </c>
      <c r="L93" t="s">
        <v>52</v>
      </c>
    </row>
    <row r="94" spans="1:12" x14ac:dyDescent="0.25">
      <c r="A94" s="1" t="s">
        <v>25</v>
      </c>
      <c r="B94" s="6">
        <v>69</v>
      </c>
      <c r="C94" t="s">
        <v>232</v>
      </c>
      <c r="D94" t="s">
        <v>233</v>
      </c>
      <c r="E94" t="s">
        <v>234</v>
      </c>
      <c r="F94" t="s">
        <v>29</v>
      </c>
      <c r="G94" s="3">
        <v>10000000</v>
      </c>
      <c r="H94" s="7">
        <v>46204</v>
      </c>
      <c r="I94" s="7">
        <v>46539</v>
      </c>
      <c r="J94" s="6" t="str">
        <f>IF(ISBLANK(I94), "", "Q" &amp; ROUNDUP(MONTH(I94)/3, 0) &amp; " " &amp; YEAR(I94))</f>
        <v>Q2 2027</v>
      </c>
      <c r="K94" t="s">
        <v>31</v>
      </c>
      <c r="L94" t="s">
        <v>55</v>
      </c>
    </row>
    <row r="95" spans="1:12" x14ac:dyDescent="0.25">
      <c r="A95" s="1" t="s">
        <v>25</v>
      </c>
      <c r="B95" s="6">
        <v>69</v>
      </c>
      <c r="C95" t="s">
        <v>26</v>
      </c>
      <c r="D95" t="s">
        <v>165</v>
      </c>
      <c r="E95" t="s">
        <v>166</v>
      </c>
      <c r="F95" t="s">
        <v>29</v>
      </c>
      <c r="G95" s="3">
        <v>17300000</v>
      </c>
      <c r="H95" s="7">
        <v>46187</v>
      </c>
      <c r="I95" s="7">
        <v>46552</v>
      </c>
      <c r="J95" s="6" t="str">
        <f>IF(ISBLANK(I95), "", "Q" &amp; ROUNDUP(MONTH(I95)/3, 0) &amp; " " &amp; YEAR(I95))</f>
        <v>Q2 2027</v>
      </c>
      <c r="K95" t="s">
        <v>31</v>
      </c>
      <c r="L95" t="s">
        <v>30</v>
      </c>
    </row>
    <row r="96" spans="1:12" x14ac:dyDescent="0.25">
      <c r="A96" s="1" t="s">
        <v>95</v>
      </c>
      <c r="B96" s="6">
        <v>69</v>
      </c>
      <c r="C96" t="s">
        <v>284</v>
      </c>
      <c r="D96" t="s">
        <v>285</v>
      </c>
      <c r="E96" t="s">
        <v>286</v>
      </c>
      <c r="F96" t="s">
        <v>29</v>
      </c>
      <c r="G96" s="3">
        <v>625000</v>
      </c>
      <c r="H96" s="7">
        <v>46279</v>
      </c>
      <c r="I96" s="7">
        <v>46625</v>
      </c>
      <c r="J96" s="6" t="str">
        <f>IF(ISBLANK(I96), "", "Q" &amp; ROUNDUP(MONTH(I96)/3, 0) &amp; " " &amp; YEAR(I96))</f>
        <v>Q3 2027</v>
      </c>
      <c r="K96" t="s">
        <v>31</v>
      </c>
      <c r="L96" t="s">
        <v>30</v>
      </c>
    </row>
    <row r="97" spans="1:12" x14ac:dyDescent="0.25">
      <c r="A97" s="1" t="s">
        <v>25</v>
      </c>
      <c r="B97" s="6">
        <v>68</v>
      </c>
      <c r="C97" t="s">
        <v>26</v>
      </c>
      <c r="D97" t="s">
        <v>27</v>
      </c>
      <c r="E97" t="s">
        <v>28</v>
      </c>
      <c r="F97" t="s">
        <v>29</v>
      </c>
      <c r="G97" s="3">
        <v>3600000</v>
      </c>
      <c r="H97" s="7">
        <v>46099</v>
      </c>
      <c r="I97" s="7">
        <v>46660</v>
      </c>
      <c r="J97" s="6" t="str">
        <f>IF(ISBLANK(I97), "", "Q" &amp; ROUNDUP(MONTH(I97)/3, 0) &amp; " " &amp; YEAR(I97))</f>
        <v>Q3 2027</v>
      </c>
      <c r="K97" t="s">
        <v>31</v>
      </c>
      <c r="L97" t="s">
        <v>30</v>
      </c>
    </row>
    <row r="98" spans="1:12" x14ac:dyDescent="0.25">
      <c r="A98" s="1" t="s">
        <v>25</v>
      </c>
      <c r="B98" s="6">
        <v>69</v>
      </c>
      <c r="C98" t="s">
        <v>204</v>
      </c>
      <c r="D98" t="s">
        <v>205</v>
      </c>
      <c r="E98" t="s">
        <v>206</v>
      </c>
      <c r="F98" t="s">
        <v>45</v>
      </c>
      <c r="G98" s="3">
        <v>4000000</v>
      </c>
      <c r="H98" s="7">
        <v>46118</v>
      </c>
      <c r="I98" s="7">
        <v>46667</v>
      </c>
      <c r="J98" s="6" t="str">
        <f>IF(ISBLANK(I98), "", "Q" &amp; ROUNDUP(MONTH(I98)/3, 0) &amp; " " &amp; YEAR(I98))</f>
        <v>Q4 2027</v>
      </c>
      <c r="K98" t="s">
        <v>19</v>
      </c>
      <c r="L98" t="s">
        <v>30</v>
      </c>
    </row>
    <row r="99" spans="1:12" x14ac:dyDescent="0.25">
      <c r="A99" s="1" t="s">
        <v>25</v>
      </c>
      <c r="B99" s="6">
        <v>69</v>
      </c>
      <c r="C99" t="s">
        <v>257</v>
      </c>
      <c r="D99" t="s">
        <v>258</v>
      </c>
      <c r="E99" t="s">
        <v>259</v>
      </c>
      <c r="F99" t="s">
        <v>45</v>
      </c>
      <c r="G99" s="3">
        <v>11500000</v>
      </c>
      <c r="H99" s="7">
        <v>46097</v>
      </c>
      <c r="I99" s="7">
        <v>46687</v>
      </c>
      <c r="J99" s="6" t="str">
        <f>IF(ISBLANK(I99), "", "Q" &amp; ROUNDUP(MONTH(I99)/3, 0) &amp; " " &amp; YEAR(I99))</f>
        <v>Q4 2027</v>
      </c>
      <c r="K99" t="s">
        <v>19</v>
      </c>
      <c r="L99" t="s">
        <v>30</v>
      </c>
    </row>
    <row r="100" spans="1:12" x14ac:dyDescent="0.25">
      <c r="A100" s="1" t="s">
        <v>25</v>
      </c>
      <c r="B100" s="6">
        <v>69</v>
      </c>
      <c r="C100" t="s">
        <v>207</v>
      </c>
      <c r="D100" t="s">
        <v>208</v>
      </c>
      <c r="E100" t="s">
        <v>209</v>
      </c>
      <c r="F100" t="s">
        <v>18</v>
      </c>
      <c r="G100" s="3">
        <v>3000000</v>
      </c>
      <c r="H100" s="7">
        <v>46419</v>
      </c>
      <c r="I100" s="7">
        <v>46692</v>
      </c>
      <c r="J100" s="6" t="str">
        <f>IF(ISBLANK(I100), "", "Q" &amp; ROUNDUP(MONTH(I100)/3, 0) &amp; " " &amp; YEAR(I100))</f>
        <v>Q4 2027</v>
      </c>
      <c r="K100" t="s">
        <v>31</v>
      </c>
      <c r="L100" t="s">
        <v>35</v>
      </c>
    </row>
    <row r="101" spans="1:12" x14ac:dyDescent="0.25">
      <c r="A101" s="1" t="s">
        <v>25</v>
      </c>
      <c r="B101" s="6">
        <v>69</v>
      </c>
      <c r="C101" t="s">
        <v>223</v>
      </c>
      <c r="D101" t="s">
        <v>224</v>
      </c>
      <c r="E101" t="s">
        <v>225</v>
      </c>
      <c r="F101" t="s">
        <v>51</v>
      </c>
      <c r="G101" s="3">
        <v>13400000</v>
      </c>
      <c r="H101" s="7">
        <v>46209</v>
      </c>
      <c r="I101" s="7">
        <v>46772</v>
      </c>
      <c r="J101" s="6" t="str">
        <f>IF(ISBLANK(I101), "", "Q" &amp; ROUNDUP(MONTH(I101)/3, 0) &amp; " " &amp; YEAR(I101))</f>
        <v>Q1 2028</v>
      </c>
      <c r="K101" t="s">
        <v>31</v>
      </c>
      <c r="L101" t="s">
        <v>30</v>
      </c>
    </row>
    <row r="102" spans="1:12" x14ac:dyDescent="0.25">
      <c r="A102" s="1" t="s">
        <v>25</v>
      </c>
      <c r="B102" s="6">
        <v>69</v>
      </c>
      <c r="C102" t="s">
        <v>159</v>
      </c>
      <c r="D102" t="s">
        <v>160</v>
      </c>
      <c r="E102" t="s">
        <v>161</v>
      </c>
      <c r="F102" t="s">
        <v>29</v>
      </c>
      <c r="G102" s="3">
        <v>3600000</v>
      </c>
      <c r="H102" s="7">
        <v>46398</v>
      </c>
      <c r="I102" s="7">
        <v>46779</v>
      </c>
      <c r="J102" s="6" t="str">
        <f>IF(ISBLANK(I102), "", "Q" &amp; ROUNDUP(MONTH(I102)/3, 0) &amp; " " &amp; YEAR(I102))</f>
        <v>Q1 2028</v>
      </c>
      <c r="K102" t="s">
        <v>31</v>
      </c>
      <c r="L102" t="s">
        <v>30</v>
      </c>
    </row>
    <row r="103" spans="1:12" x14ac:dyDescent="0.25">
      <c r="A103" s="1" t="s">
        <v>25</v>
      </c>
      <c r="B103" s="6">
        <v>69</v>
      </c>
      <c r="C103" t="s">
        <v>162</v>
      </c>
      <c r="D103" t="s">
        <v>163</v>
      </c>
      <c r="E103" t="s">
        <v>164</v>
      </c>
      <c r="F103" t="s">
        <v>29</v>
      </c>
      <c r="G103" s="3">
        <v>4150000</v>
      </c>
      <c r="H103" s="7">
        <v>46398</v>
      </c>
      <c r="I103" s="7">
        <v>46779</v>
      </c>
      <c r="J103" s="6" t="str">
        <f>IF(ISBLANK(I103), "", "Q" &amp; ROUNDUP(MONTH(I103)/3, 0) &amp; " " &amp; YEAR(I103))</f>
        <v>Q1 2028</v>
      </c>
      <c r="K103" t="s">
        <v>31</v>
      </c>
      <c r="L103" t="s">
        <v>30</v>
      </c>
    </row>
    <row r="104" spans="1:12" x14ac:dyDescent="0.25">
      <c r="A104" s="1" t="s">
        <v>25</v>
      </c>
      <c r="B104" s="6">
        <v>69</v>
      </c>
      <c r="C104" t="s">
        <v>254</v>
      </c>
      <c r="D104" t="s">
        <v>255</v>
      </c>
      <c r="E104" t="s">
        <v>256</v>
      </c>
      <c r="F104" t="s">
        <v>18</v>
      </c>
      <c r="G104" s="3">
        <v>10000000</v>
      </c>
      <c r="H104" s="7">
        <v>46419</v>
      </c>
      <c r="I104" s="7">
        <v>46784</v>
      </c>
      <c r="J104" s="6" t="str">
        <f>IF(ISBLANK(I104), "", "Q" &amp; ROUNDUP(MONTH(I104)/3, 0) &amp; " " &amp; YEAR(I104))</f>
        <v>Q1 2028</v>
      </c>
      <c r="K104" t="s">
        <v>31</v>
      </c>
      <c r="L104" t="s">
        <v>35</v>
      </c>
    </row>
    <row r="105" spans="1:12" x14ac:dyDescent="0.25">
      <c r="A105" s="1" t="s">
        <v>95</v>
      </c>
      <c r="B105" s="6">
        <v>68</v>
      </c>
      <c r="C105" t="s">
        <v>122</v>
      </c>
      <c r="D105" t="s">
        <v>123</v>
      </c>
      <c r="E105" t="s">
        <v>124</v>
      </c>
      <c r="F105" t="s">
        <v>89</v>
      </c>
      <c r="G105" s="3">
        <v>700000</v>
      </c>
      <c r="H105" s="7" t="s">
        <v>392</v>
      </c>
      <c r="I105" s="7">
        <v>46841</v>
      </c>
      <c r="J105" s="6" t="str">
        <f>IF(ISBLANK(I105), "", "Q" &amp; ROUNDUP(MONTH(I105)/3, 0) &amp; " " &amp; YEAR(I105))</f>
        <v>Q1 2028</v>
      </c>
      <c r="K105" t="s">
        <v>31</v>
      </c>
      <c r="L105" t="s">
        <v>30</v>
      </c>
    </row>
    <row r="106" spans="1:12" x14ac:dyDescent="0.25">
      <c r="A106" s="1" t="s">
        <v>95</v>
      </c>
      <c r="B106" s="6">
        <v>69</v>
      </c>
      <c r="C106" t="s">
        <v>309</v>
      </c>
      <c r="D106" t="s">
        <v>310</v>
      </c>
      <c r="E106" t="s">
        <v>311</v>
      </c>
      <c r="F106" t="s">
        <v>22</v>
      </c>
      <c r="G106" s="3">
        <v>325000</v>
      </c>
      <c r="H106" s="7">
        <v>46216</v>
      </c>
      <c r="I106" s="7">
        <v>46947</v>
      </c>
      <c r="J106" s="6" t="str">
        <f>IF(ISBLANK(I106), "", "Q" &amp; ROUNDUP(MONTH(I106)/3, 0) &amp; " " &amp; YEAR(I106))</f>
        <v>Q3 2028</v>
      </c>
      <c r="K106" t="s">
        <v>31</v>
      </c>
      <c r="L106" t="s">
        <v>30</v>
      </c>
    </row>
    <row r="107" spans="1:12" x14ac:dyDescent="0.25">
      <c r="A107" s="1" t="s">
        <v>25</v>
      </c>
      <c r="B107" s="6">
        <v>69</v>
      </c>
      <c r="C107" t="s">
        <v>217</v>
      </c>
      <c r="D107" t="s">
        <v>218</v>
      </c>
      <c r="E107" t="s">
        <v>219</v>
      </c>
      <c r="F107" t="s">
        <v>29</v>
      </c>
      <c r="G107" s="3">
        <v>600000</v>
      </c>
      <c r="H107" s="7">
        <v>46321</v>
      </c>
      <c r="I107" s="7">
        <v>47052</v>
      </c>
      <c r="J107" s="6" t="str">
        <f>IF(ISBLANK(I107), "", "Q" &amp; ROUNDUP(MONTH(I107)/3, 0) &amp; " " &amp; YEAR(I107))</f>
        <v>Q4 2028</v>
      </c>
      <c r="K107" t="s">
        <v>31</v>
      </c>
      <c r="L107" t="s">
        <v>30</v>
      </c>
    </row>
    <row r="108" spans="1:12" x14ac:dyDescent="0.25">
      <c r="A108" s="1" t="s">
        <v>25</v>
      </c>
      <c r="B108" s="6">
        <v>68</v>
      </c>
      <c r="D108" t="s">
        <v>49</v>
      </c>
      <c r="E108" t="s">
        <v>50</v>
      </c>
      <c r="F108" t="s">
        <v>51</v>
      </c>
      <c r="G108" s="3">
        <v>78840000</v>
      </c>
      <c r="H108" s="7" t="s">
        <v>392</v>
      </c>
      <c r="I108" s="7">
        <v>47988</v>
      </c>
      <c r="J108" s="6" t="str">
        <f>IF(ISBLANK(I108), "", "Q" &amp; ROUNDUP(MONTH(I108)/3, 0) &amp; " " &amp; YEAR(I108))</f>
        <v>Q2 2031</v>
      </c>
      <c r="K108" t="s">
        <v>24</v>
      </c>
      <c r="L108" t="s">
        <v>52</v>
      </c>
    </row>
    <row r="109" spans="1:12" x14ac:dyDescent="0.25">
      <c r="A109" s="1" t="s">
        <v>95</v>
      </c>
      <c r="B109" s="6">
        <v>68</v>
      </c>
      <c r="C109" t="s">
        <v>140</v>
      </c>
      <c r="D109" t="s">
        <v>141</v>
      </c>
      <c r="E109" t="s">
        <v>142</v>
      </c>
      <c r="F109" t="s">
        <v>45</v>
      </c>
      <c r="G109" s="3">
        <v>1300000</v>
      </c>
      <c r="H109" s="7" t="s">
        <v>392</v>
      </c>
      <c r="J109" s="6" t="str">
        <f>IF(ISBLANK(I109), "", "Q" &amp; ROUNDUP(MONTH(I109)/3, 0) &amp; " " &amp; YEAR(I109))</f>
        <v/>
      </c>
      <c r="K109" t="s">
        <v>24</v>
      </c>
      <c r="L109" t="s">
        <v>30</v>
      </c>
    </row>
    <row r="110" spans="1:12" x14ac:dyDescent="0.25">
      <c r="A110" t="s">
        <v>10</v>
      </c>
      <c r="B110" s="6">
        <v>68</v>
      </c>
      <c r="C110" t="s">
        <v>15</v>
      </c>
      <c r="D110" t="s">
        <v>16</v>
      </c>
      <c r="E110" t="s">
        <v>17</v>
      </c>
      <c r="F110" t="s">
        <v>18</v>
      </c>
      <c r="G110" s="3">
        <v>6000000</v>
      </c>
      <c r="H110" s="7" t="s">
        <v>392</v>
      </c>
      <c r="J110" s="6" t="str">
        <f>IF(ISBLANK(I110), "", "Q" &amp; ROUNDUP(MONTH(I110)/3, 0) &amp; " " &amp; YEAR(I110))</f>
        <v/>
      </c>
      <c r="K110" t="s">
        <v>19</v>
      </c>
    </row>
    <row r="111" spans="1:12" x14ac:dyDescent="0.25">
      <c r="A111" s="1" t="s">
        <v>25</v>
      </c>
      <c r="B111" s="6">
        <v>68</v>
      </c>
      <c r="D111" t="s">
        <v>59</v>
      </c>
      <c r="E111" t="s">
        <v>60</v>
      </c>
      <c r="F111" t="s">
        <v>29</v>
      </c>
      <c r="G111" s="3">
        <v>50000</v>
      </c>
      <c r="H111" s="7" t="s">
        <v>392</v>
      </c>
      <c r="J111" s="6" t="str">
        <f>IF(ISBLANK(I111), "", "Q" &amp; ROUNDUP(MONTH(I111)/3, 0) &amp; " " &amp; YEAR(I111))</f>
        <v/>
      </c>
      <c r="K111" t="s">
        <v>24</v>
      </c>
      <c r="L111" t="s">
        <v>55</v>
      </c>
    </row>
    <row r="112" spans="1:12" x14ac:dyDescent="0.25">
      <c r="A112" s="1" t="s">
        <v>95</v>
      </c>
      <c r="B112" s="6">
        <v>68</v>
      </c>
      <c r="D112" t="s">
        <v>105</v>
      </c>
      <c r="E112" t="s">
        <v>106</v>
      </c>
      <c r="F112" t="s">
        <v>29</v>
      </c>
      <c r="G112" s="3">
        <v>768757</v>
      </c>
      <c r="H112" s="7" t="s">
        <v>392</v>
      </c>
      <c r="J112" s="6" t="str">
        <f>IF(ISBLANK(I112), "", "Q" &amp; ROUNDUP(MONTH(I112)/3, 0) &amp; " " &amp; YEAR(I112))</f>
        <v/>
      </c>
      <c r="K112" t="s">
        <v>24</v>
      </c>
      <c r="L112" t="s">
        <v>30</v>
      </c>
    </row>
    <row r="113" spans="1:12" x14ac:dyDescent="0.25">
      <c r="B113" s="6">
        <v>68</v>
      </c>
      <c r="D113" t="s">
        <v>149</v>
      </c>
      <c r="E113" t="s">
        <v>150</v>
      </c>
      <c r="F113" t="s">
        <v>151</v>
      </c>
      <c r="G113" s="3">
        <v>2000000</v>
      </c>
      <c r="H113" s="7" t="s">
        <v>392</v>
      </c>
      <c r="J113" s="6" t="str">
        <f>IF(ISBLANK(I113), "", "Q" &amp; ROUNDUP(MONTH(I113)/3, 0) &amp; " " &amp; YEAR(I113))</f>
        <v/>
      </c>
      <c r="K113" t="s">
        <v>24</v>
      </c>
      <c r="L113" t="s">
        <v>30</v>
      </c>
    </row>
    <row r="114" spans="1:12" x14ac:dyDescent="0.25">
      <c r="A114" s="1" t="s">
        <v>25</v>
      </c>
      <c r="B114" s="6">
        <v>69</v>
      </c>
      <c r="C114" t="s">
        <v>167</v>
      </c>
      <c r="D114" t="s">
        <v>168</v>
      </c>
      <c r="E114" t="s">
        <v>169</v>
      </c>
      <c r="F114" t="s">
        <v>18</v>
      </c>
      <c r="G114" s="3">
        <v>8000000</v>
      </c>
      <c r="H114" s="7" t="s">
        <v>392</v>
      </c>
      <c r="J114" s="6" t="str">
        <f>IF(ISBLANK(I114), "", "Q" &amp; ROUNDUP(MONTH(I114)/3, 0) &amp; " " &amp; YEAR(I114))</f>
        <v/>
      </c>
      <c r="K114" t="s">
        <v>19</v>
      </c>
    </row>
    <row r="115" spans="1:12" x14ac:dyDescent="0.25">
      <c r="A115" s="1" t="s">
        <v>25</v>
      </c>
      <c r="B115" s="6">
        <v>68</v>
      </c>
      <c r="D115" t="s">
        <v>53</v>
      </c>
      <c r="E115" t="s">
        <v>54</v>
      </c>
      <c r="F115" t="s">
        <v>29</v>
      </c>
      <c r="G115" s="3">
        <v>36557188.520000003</v>
      </c>
      <c r="H115" s="7" t="s">
        <v>392</v>
      </c>
      <c r="J115" s="6" t="str">
        <f>IF(ISBLANK(I115), "", "Q" &amp; ROUNDUP(MONTH(I115)/3, 0) &amp; " " &amp; YEAR(I115))</f>
        <v/>
      </c>
      <c r="K115" t="s">
        <v>31</v>
      </c>
      <c r="L115" t="s">
        <v>55</v>
      </c>
    </row>
    <row r="116" spans="1:12" x14ac:dyDescent="0.25">
      <c r="A116" s="1" t="s">
        <v>25</v>
      </c>
      <c r="B116" s="6">
        <v>68</v>
      </c>
      <c r="D116" t="s">
        <v>81</v>
      </c>
      <c r="E116" t="s">
        <v>82</v>
      </c>
      <c r="F116" t="s">
        <v>29</v>
      </c>
      <c r="G116" s="3">
        <v>16500000</v>
      </c>
      <c r="H116" s="7" t="s">
        <v>392</v>
      </c>
      <c r="J116" s="6" t="str">
        <f>IF(ISBLANK(I116), "", "Q" &amp; ROUNDUP(MONTH(I116)/3, 0) &amp; " " &amp; YEAR(I116))</f>
        <v/>
      </c>
      <c r="K116" t="s">
        <v>31</v>
      </c>
      <c r="L116" t="s">
        <v>55</v>
      </c>
    </row>
    <row r="117" spans="1:12" x14ac:dyDescent="0.25">
      <c r="A117" s="1" t="s">
        <v>95</v>
      </c>
      <c r="B117" s="6">
        <v>68</v>
      </c>
      <c r="C117" t="s">
        <v>107</v>
      </c>
      <c r="D117" t="s">
        <v>108</v>
      </c>
      <c r="E117" t="s">
        <v>109</v>
      </c>
      <c r="F117" t="s">
        <v>34</v>
      </c>
      <c r="G117" s="3">
        <v>1500000</v>
      </c>
      <c r="H117" s="7" t="s">
        <v>392</v>
      </c>
      <c r="J117" s="6" t="str">
        <f>IF(ISBLANK(I117), "", "Q" &amp; ROUNDUP(MONTH(I117)/3, 0) &amp; " " &amp; YEAR(I117))</f>
        <v/>
      </c>
      <c r="K117" t="s">
        <v>31</v>
      </c>
      <c r="L117" t="s">
        <v>110</v>
      </c>
    </row>
    <row r="118" spans="1:12" x14ac:dyDescent="0.25">
      <c r="A118" s="1" t="s">
        <v>25</v>
      </c>
      <c r="B118" s="6">
        <v>69</v>
      </c>
      <c r="C118" t="s">
        <v>210</v>
      </c>
      <c r="D118" t="s">
        <v>211</v>
      </c>
      <c r="E118" t="s">
        <v>212</v>
      </c>
      <c r="F118" t="s">
        <v>213</v>
      </c>
      <c r="G118" s="3">
        <v>1385000</v>
      </c>
      <c r="H118" s="7" t="s">
        <v>392</v>
      </c>
      <c r="J118" s="6" t="str">
        <f>IF(ISBLANK(I118), "", "Q" &amp; ROUNDUP(MONTH(I118)/3, 0) &amp; " " &amp; YEAR(I118))</f>
        <v/>
      </c>
      <c r="K118" t="s">
        <v>19</v>
      </c>
    </row>
    <row r="119" spans="1:12" x14ac:dyDescent="0.25">
      <c r="A119" s="1" t="s">
        <v>95</v>
      </c>
      <c r="B119" s="6">
        <v>69</v>
      </c>
      <c r="D119" t="s">
        <v>300</v>
      </c>
      <c r="E119" t="s">
        <v>301</v>
      </c>
      <c r="F119" t="s">
        <v>299</v>
      </c>
      <c r="G119" s="3">
        <v>1900000</v>
      </c>
      <c r="H119" s="7" t="s">
        <v>392</v>
      </c>
      <c r="J119" s="6" t="str">
        <f>IF(ISBLANK(I119), "", "Q" &amp; ROUNDUP(MONTH(I119)/3, 0) &amp; " " &amp; YEAR(I119))</f>
        <v/>
      </c>
      <c r="K119" t="s">
        <v>19</v>
      </c>
      <c r="L119" t="s">
        <v>302</v>
      </c>
    </row>
    <row r="120" spans="1:12" x14ac:dyDescent="0.25">
      <c r="A120" s="1" t="s">
        <v>25</v>
      </c>
      <c r="B120" s="6">
        <v>69</v>
      </c>
      <c r="C120" t="s">
        <v>170</v>
      </c>
      <c r="D120" t="s">
        <v>171</v>
      </c>
      <c r="E120" t="s">
        <v>172</v>
      </c>
      <c r="G120" s="3">
        <v>2100000</v>
      </c>
      <c r="H120" s="7" t="s">
        <v>392</v>
      </c>
      <c r="J120" s="6" t="str">
        <f>IF(ISBLANK(I120), "", "Q" &amp; ROUNDUP(MONTH(I120)/3, 0) &amp; " " &amp; YEAR(I120))</f>
        <v/>
      </c>
      <c r="K120" t="s">
        <v>24</v>
      </c>
      <c r="L120" t="s">
        <v>35</v>
      </c>
    </row>
    <row r="121" spans="1:12" x14ac:dyDescent="0.25">
      <c r="A121" s="1" t="s">
        <v>95</v>
      </c>
      <c r="B121" s="6">
        <v>69</v>
      </c>
      <c r="D121" t="s">
        <v>315</v>
      </c>
      <c r="E121" t="s">
        <v>316</v>
      </c>
      <c r="F121" t="s">
        <v>29</v>
      </c>
      <c r="G121" s="3">
        <v>79490</v>
      </c>
      <c r="H121" s="7" t="s">
        <v>392</v>
      </c>
      <c r="J121" s="6" t="str">
        <f>IF(ISBLANK(I121), "", "Q" &amp; ROUNDUP(MONTH(I121)/3, 0) &amp; " " &amp; YEAR(I121))</f>
        <v/>
      </c>
      <c r="K121" t="s">
        <v>31</v>
      </c>
      <c r="L121" t="s">
        <v>14</v>
      </c>
    </row>
    <row r="122" spans="1:12" x14ac:dyDescent="0.25">
      <c r="A122" s="1" t="s">
        <v>95</v>
      </c>
      <c r="B122" s="6">
        <v>68</v>
      </c>
      <c r="D122" t="s">
        <v>128</v>
      </c>
      <c r="E122" t="s">
        <v>129</v>
      </c>
      <c r="F122" t="s">
        <v>13</v>
      </c>
      <c r="G122" s="3">
        <v>601386</v>
      </c>
      <c r="H122" s="7" t="s">
        <v>392</v>
      </c>
      <c r="J122" s="6" t="str">
        <f>IF(ISBLANK(I122), "", "Q" &amp; ROUNDUP(MONTH(I122)/3, 0) &amp; " " &amp; YEAR(I122))</f>
        <v/>
      </c>
      <c r="K122" t="s">
        <v>394</v>
      </c>
      <c r="L122" t="s">
        <v>14</v>
      </c>
    </row>
    <row r="123" spans="1:12" x14ac:dyDescent="0.25">
      <c r="A123" t="s">
        <v>10</v>
      </c>
      <c r="B123" s="6">
        <v>68</v>
      </c>
      <c r="D123" t="s">
        <v>20</v>
      </c>
      <c r="E123" t="s">
        <v>21</v>
      </c>
      <c r="F123" t="s">
        <v>22</v>
      </c>
      <c r="G123" s="3">
        <v>20000</v>
      </c>
      <c r="H123" s="6" t="s">
        <v>23</v>
      </c>
      <c r="J123" s="6" t="str">
        <f>IF(ISBLANK(I123), "", "Q" &amp; ROUNDUP(MONTH(I123)/3, 0) &amp; " " &amp; YEAR(I123))</f>
        <v/>
      </c>
      <c r="K123" t="s">
        <v>24</v>
      </c>
      <c r="L123" t="s">
        <v>14</v>
      </c>
    </row>
    <row r="124" spans="1:12" x14ac:dyDescent="0.25">
      <c r="B124" s="6">
        <v>68</v>
      </c>
      <c r="D124" t="s">
        <v>152</v>
      </c>
      <c r="E124" t="s">
        <v>153</v>
      </c>
      <c r="F124" t="s">
        <v>154</v>
      </c>
      <c r="G124" s="3">
        <v>10000</v>
      </c>
      <c r="H124" s="6" t="s">
        <v>23</v>
      </c>
      <c r="J124" s="6" t="str">
        <f>IF(ISBLANK(I124), "", "Q" &amp; ROUNDUP(MONTH(I124)/3, 0) &amp; " " &amp; YEAR(I124))</f>
        <v/>
      </c>
      <c r="K124" t="s">
        <v>24</v>
      </c>
      <c r="L124" t="s">
        <v>14</v>
      </c>
    </row>
    <row r="125" spans="1:12" x14ac:dyDescent="0.25">
      <c r="A125" s="1" t="s">
        <v>25</v>
      </c>
      <c r="B125" s="6">
        <v>68</v>
      </c>
      <c r="C125" t="s">
        <v>77</v>
      </c>
      <c r="D125" t="s">
        <v>78</v>
      </c>
      <c r="E125" t="s">
        <v>79</v>
      </c>
      <c r="F125" t="s">
        <v>80</v>
      </c>
      <c r="G125" s="3">
        <v>2000000</v>
      </c>
      <c r="J125" s="6" t="str">
        <f>IF(ISBLANK(I125), "", "Q" &amp; ROUNDUP(MONTH(I125)/3, 0) &amp; " " &amp; YEAR(I125))</f>
        <v/>
      </c>
      <c r="K125" t="s">
        <v>24</v>
      </c>
      <c r="L125" t="s">
        <v>30</v>
      </c>
    </row>
    <row r="126" spans="1:12" x14ac:dyDescent="0.25">
      <c r="B126" s="6">
        <v>68</v>
      </c>
      <c r="D126" t="s">
        <v>147</v>
      </c>
      <c r="E126" t="s">
        <v>148</v>
      </c>
      <c r="F126" t="s">
        <v>18</v>
      </c>
      <c r="G126" s="3">
        <v>2000000</v>
      </c>
      <c r="J126" s="6" t="str">
        <f>IF(ISBLANK(I126), "", "Q" &amp; ROUNDUP(MONTH(I126)/3, 0) &amp; " " &amp; YEAR(I126))</f>
        <v/>
      </c>
      <c r="K126" t="s">
        <v>24</v>
      </c>
      <c r="L126" t="s">
        <v>14</v>
      </c>
    </row>
    <row r="127" spans="1:12" x14ac:dyDescent="0.25">
      <c r="A127" s="1" t="s">
        <v>25</v>
      </c>
      <c r="B127" s="6">
        <v>69</v>
      </c>
      <c r="C127" t="s">
        <v>173</v>
      </c>
      <c r="D127" t="s">
        <v>174</v>
      </c>
      <c r="E127" t="s">
        <v>175</v>
      </c>
      <c r="F127" t="s">
        <v>29</v>
      </c>
      <c r="G127" s="3">
        <v>2000000</v>
      </c>
      <c r="J127" s="6" t="str">
        <f>IF(ISBLANK(I127), "", "Q" &amp; ROUNDUP(MONTH(I127)/3, 0) &amp; " " &amp; YEAR(I127))</f>
        <v/>
      </c>
      <c r="K127" t="s">
        <v>31</v>
      </c>
      <c r="L127" t="s">
        <v>55</v>
      </c>
    </row>
    <row r="128" spans="1:12" x14ac:dyDescent="0.25">
      <c r="A128" s="1" t="s">
        <v>25</v>
      </c>
      <c r="B128" s="6">
        <v>69</v>
      </c>
      <c r="C128" t="s">
        <v>239</v>
      </c>
      <c r="D128" t="s">
        <v>240</v>
      </c>
      <c r="E128" t="s">
        <v>241</v>
      </c>
      <c r="F128" t="s">
        <v>45</v>
      </c>
      <c r="G128" s="3">
        <v>6500000</v>
      </c>
      <c r="J128" s="6" t="str">
        <f>IF(ISBLANK(I128), "", "Q" &amp; ROUNDUP(MONTH(I128)/3, 0) &amp; " " &amp; YEAR(I128))</f>
        <v/>
      </c>
      <c r="K128" t="s">
        <v>19</v>
      </c>
      <c r="L128" t="s">
        <v>55</v>
      </c>
    </row>
    <row r="129" spans="1:12" x14ac:dyDescent="0.25">
      <c r="A129" s="1" t="s">
        <v>95</v>
      </c>
      <c r="B129" s="6">
        <v>69</v>
      </c>
      <c r="C129" t="s">
        <v>366</v>
      </c>
      <c r="D129" t="s">
        <v>367</v>
      </c>
      <c r="E129" t="s">
        <v>368</v>
      </c>
      <c r="F129" t="s">
        <v>302</v>
      </c>
      <c r="G129" s="3">
        <v>500000</v>
      </c>
      <c r="J129" s="6" t="str">
        <f>IF(ISBLANK(I129), "", "Q" &amp; ROUNDUP(MONTH(I129)/3, 0) &amp; " " &amp; YEAR(I129))</f>
        <v/>
      </c>
      <c r="L129" t="s">
        <v>369</v>
      </c>
    </row>
  </sheetData>
  <conditionalFormatting sqref="G3:G129">
    <cfRule type="cellIs" dxfId="1" priority="1" operator="greaterThan">
      <formula>2500000</formula>
    </cfRule>
    <cfRule type="cellIs" dxfId="0" priority="2" operator="lessThanOrEqual">
      <formula>2500000</formula>
    </cfRule>
  </conditionalFormatting>
  <pageMargins left="0.7" right="0.7" top="0.75" bottom="0.75" header="0.3" footer="0.3"/>
  <pageSetup paperSize="3" scale="7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A&amp;E Projects</vt:lpstr>
      <vt:lpstr>'A&amp;E Projects'!Print_Area</vt:lpstr>
      <vt:lpstr>'A&amp;E Projects'!Quarters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Faherty, Steve</dc:creator>
  <cp:keywords/>
  <dc:description/>
  <cp:lastModifiedBy>Faherty, Steve</cp:lastModifiedBy>
  <cp:revision/>
  <dcterms:created xsi:type="dcterms:W3CDTF">2025-12-22T16:29:20Z</dcterms:created>
  <dcterms:modified xsi:type="dcterms:W3CDTF">2026-01-14T19:47:36Z</dcterms:modified>
  <cp:category/>
  <cp:contentStatus/>
</cp:coreProperties>
</file>